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04af4dda8ad06/OneDrive Office/Manuskripte/BAG3 phosphorylation manuscript/submission Current Biology/Revision/Submission R2/"/>
    </mc:Choice>
  </mc:AlternateContent>
  <xr:revisionPtr revIDLastSave="50" documentId="8_{8C72EECA-6BE3-4D11-A3B9-A7E32C72438F}" xr6:coauthVersionLast="47" xr6:coauthVersionMax="47" xr10:uidLastSave="{C75C4C3A-2C9D-4E5A-A36E-8A4582E9DBA4}"/>
  <bookViews>
    <workbookView xWindow="6750" yWindow="2775" windowWidth="21330" windowHeight="14085" activeTab="1" xr2:uid="{F72DA24A-E0AC-4A8E-BD76-A3CE7BA70B06}"/>
  </bookViews>
  <sheets>
    <sheet name="A" sheetId="33" r:id="rId1"/>
    <sheet name="B" sheetId="36" r:id="rId2"/>
    <sheet name="C" sheetId="34" r:id="rId3"/>
    <sheet name="D" sheetId="35" r:id="rId4"/>
  </sheets>
  <definedNames>
    <definedName name="_xlnm._FilterDatabase" localSheetId="1" hidden="1">B!$A$2:$A$44</definedName>
    <definedName name="_xlnm._FilterDatabase" localSheetId="3" hidden="1">D!$A$1:$CI$1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33" l="1"/>
  <c r="I11" i="33"/>
  <c r="H11" i="33"/>
  <c r="G11" i="33"/>
  <c r="F11" i="33"/>
  <c r="F17" i="33" s="1"/>
  <c r="E11" i="33"/>
  <c r="D11" i="33"/>
  <c r="C11" i="33"/>
  <c r="C17" i="33" s="1"/>
  <c r="J10" i="33"/>
  <c r="I10" i="33"/>
  <c r="H10" i="33"/>
  <c r="G10" i="33"/>
  <c r="F10" i="33"/>
  <c r="E10" i="33"/>
  <c r="D10" i="33"/>
  <c r="C10" i="33"/>
  <c r="D16" i="33" s="1"/>
  <c r="J9" i="33"/>
  <c r="I9" i="33"/>
  <c r="H9" i="33"/>
  <c r="G9" i="33"/>
  <c r="F9" i="33"/>
  <c r="E9" i="33"/>
  <c r="D9" i="33"/>
  <c r="C9" i="33"/>
  <c r="C16" i="33" s="1"/>
  <c r="E2" i="35"/>
  <c r="E5" i="35"/>
  <c r="E23" i="35"/>
  <c r="E18" i="35"/>
  <c r="E54" i="35"/>
  <c r="E68" i="35"/>
  <c r="E35" i="35"/>
  <c r="E70" i="35"/>
  <c r="E67" i="35"/>
  <c r="E72" i="35"/>
  <c r="E6" i="35"/>
  <c r="E56" i="35"/>
  <c r="E25" i="35"/>
  <c r="E66" i="35"/>
  <c r="E13" i="35"/>
  <c r="E33" i="35"/>
  <c r="E53" i="35"/>
  <c r="E45" i="35"/>
  <c r="E34" i="35"/>
  <c r="E29" i="35"/>
  <c r="E58" i="35"/>
  <c r="E63" i="35"/>
  <c r="E3" i="35"/>
  <c r="E62" i="35"/>
  <c r="E9" i="35"/>
  <c r="E4" i="35"/>
  <c r="E49" i="35"/>
  <c r="E20" i="35"/>
  <c r="E36" i="35"/>
  <c r="E69" i="35"/>
  <c r="E19" i="35"/>
  <c r="E14" i="35"/>
  <c r="E16" i="35"/>
  <c r="E31" i="35"/>
  <c r="E26" i="35"/>
  <c r="E40" i="35"/>
  <c r="E12" i="35"/>
  <c r="E61" i="35"/>
  <c r="E60" i="35"/>
  <c r="E28" i="35"/>
  <c r="E27" i="35"/>
  <c r="E11" i="35"/>
  <c r="E7" i="35"/>
  <c r="E8" i="35"/>
  <c r="E42" i="35"/>
  <c r="E52" i="35"/>
  <c r="E59" i="35"/>
  <c r="E10" i="35"/>
  <c r="E38" i="35"/>
  <c r="E57" i="35"/>
  <c r="E50" i="35"/>
  <c r="E51" i="35"/>
  <c r="E43" i="35"/>
  <c r="E22" i="35"/>
  <c r="E65" i="35"/>
  <c r="E24" i="35"/>
  <c r="E71" i="35"/>
  <c r="E30" i="35"/>
  <c r="E39" i="35"/>
  <c r="E55" i="35"/>
  <c r="E48" i="35"/>
  <c r="E46" i="35"/>
  <c r="E17" i="35"/>
  <c r="E37" i="35"/>
  <c r="E15" i="35"/>
  <c r="E47" i="35"/>
  <c r="E32" i="35"/>
  <c r="E41" i="35"/>
  <c r="E64" i="35"/>
  <c r="E44" i="35"/>
  <c r="E21" i="35"/>
  <c r="E15" i="33" l="1"/>
  <c r="E17" i="33"/>
  <c r="F15" i="33"/>
  <c r="F16" i="33"/>
  <c r="D15" i="33"/>
  <c r="D17" i="33"/>
  <c r="C15" i="33"/>
  <c r="E16" i="33"/>
</calcChain>
</file>

<file path=xl/sharedStrings.xml><?xml version="1.0" encoding="utf-8"?>
<sst xmlns="http://schemas.openxmlformats.org/spreadsheetml/2006/main" count="1110" uniqueCount="756">
  <si>
    <t>BAG3</t>
  </si>
  <si>
    <t>logFC(AA/Empty)</t>
  </si>
  <si>
    <t>Empty_vs_BAG_AA_P.Value</t>
  </si>
  <si>
    <t>logFC(DD/Empty)</t>
  </si>
  <si>
    <t>Empty_vs_BAG_DD_P.Value</t>
  </si>
  <si>
    <t>logFC(WT/Empty)</t>
  </si>
  <si>
    <t>Empty_vs_BAG_WT_P.Value</t>
  </si>
  <si>
    <t>LFQ.intensity.BAG_A_3</t>
  </si>
  <si>
    <t>LFQ.intensity.BAG_A_5</t>
  </si>
  <si>
    <t>LFQ.intensity.BAG_A_6</t>
  </si>
  <si>
    <t>LFQ.intensity.BAG_A_7</t>
  </si>
  <si>
    <t>LFQ.intensity.BAG_A_8</t>
  </si>
  <si>
    <t>LFQ.intensity.BAG_A_9</t>
  </si>
  <si>
    <t>LFQ.intensity.BAG_D_2</t>
  </si>
  <si>
    <t>LFQ.intensity.BAG_D_3</t>
  </si>
  <si>
    <t>LFQ.intensity.BAG_D_4</t>
  </si>
  <si>
    <t>LFQ.intensity.BAG_D_5</t>
  </si>
  <si>
    <t>LFQ.intensity.BAG_D_6</t>
  </si>
  <si>
    <t>LFQ.intensity.BAG_D_7</t>
  </si>
  <si>
    <t>LFQ.intensity.BAG_D_8</t>
  </si>
  <si>
    <t>LFQ.intensity.BAG_D_9</t>
  </si>
  <si>
    <t>LFQ.intensity.BAG_WT_2</t>
  </si>
  <si>
    <t>LFQ.intensity.BAG_WT_3</t>
  </si>
  <si>
    <t>LFQ.intensity.BAG_WT_4</t>
  </si>
  <si>
    <t>LFQ.intensity.BAG_WT_5</t>
  </si>
  <si>
    <t>LFQ.intensity.BAG_WT_6</t>
  </si>
  <si>
    <t>LFQ.intensity.BAG_WT_7</t>
  </si>
  <si>
    <t>LFQ.intensity.BAG_WT_8</t>
  </si>
  <si>
    <t>LFQ.intensity.BAG_WT_9</t>
  </si>
  <si>
    <t>LFQ.intensity.Empty_3</t>
  </si>
  <si>
    <t>LFQ.intensity.Empty_5</t>
  </si>
  <si>
    <t>LFQ.intensity.Empty_6</t>
  </si>
  <si>
    <t>LFQ.intensity.Empty_7</t>
  </si>
  <si>
    <t>LFQ.intensity.Empty_9</t>
  </si>
  <si>
    <t>Peptides</t>
  </si>
  <si>
    <t>Razor...unique.peptides</t>
  </si>
  <si>
    <t>Unique.peptides</t>
  </si>
  <si>
    <t>BAG_DD_vs_BAG_AA_AveExpr</t>
  </si>
  <si>
    <t>BAG_DD_vs_BAG_AA_t</t>
  </si>
  <si>
    <t>BAG_DD_vs_BAG_AA_adj.P.Val</t>
  </si>
  <si>
    <t>BAG_DD_vs_BAG_AA_B</t>
  </si>
  <si>
    <t>BAG_DD_vs_BAG_AA_.log.P.Value.</t>
  </si>
  <si>
    <t>BAG_DD_vs_BAG_AA_.log.adj.P.Val.</t>
  </si>
  <si>
    <t>Empty_vs_BAG_AA_AveExpr</t>
  </si>
  <si>
    <t>Empty_vs_BAG_AA_t</t>
  </si>
  <si>
    <t>Empty_vs_BAG_AA_adj.P.Val</t>
  </si>
  <si>
    <t>Empty_vs_BAG_AA_B</t>
  </si>
  <si>
    <t>Empty_vs_BAG_AA_.log.P.Value.</t>
  </si>
  <si>
    <t>Empty_vs_BAG_AA_.log.adj.P.Val.</t>
  </si>
  <si>
    <t>Empty_vs_BAG_DD_AveExpr</t>
  </si>
  <si>
    <t>Empty_vs_BAG_DD_t</t>
  </si>
  <si>
    <t>Empty_vs_BAG_DD_adj.P.Val</t>
  </si>
  <si>
    <t>Empty_vs_BAG_DD_B</t>
  </si>
  <si>
    <t>Empty_vs_BAG_DD_.log.P.Value.</t>
  </si>
  <si>
    <t>Empty_vs_BAG_DD_.log.adj.P.Val.</t>
  </si>
  <si>
    <t>Empty_vs_BAG_WT_AveExpr</t>
  </si>
  <si>
    <t>Empty_vs_BAG_WT_t</t>
  </si>
  <si>
    <t>Empty_vs_BAG_WT_adj.P.Val</t>
  </si>
  <si>
    <t>Empty_vs_BAG_WT_B</t>
  </si>
  <si>
    <t>Empty_vs_BAG_WT_-log(P.Value)</t>
  </si>
  <si>
    <t>Empty_vs_BAG_WT_-log(adj.P.Val)</t>
  </si>
  <si>
    <t>Protein.IDs</t>
  </si>
  <si>
    <t>Majority.protein.IDs</t>
  </si>
  <si>
    <t>id</t>
  </si>
  <si>
    <t>Empty_vs_BAG_AA_Valid</t>
  </si>
  <si>
    <t>Empty_vs_BAG_DD_Valid</t>
  </si>
  <si>
    <t>Empty_vs_BAG_WT_Valid</t>
  </si>
  <si>
    <t>Heat shock cognate 71 kDa protein</t>
  </si>
  <si>
    <t>+</t>
  </si>
  <si>
    <t>P63018;M0RCB1;D4A4S3;F1LZI1;M0R8M9;A0A0G2JVI3;A0A0G2JUT0;P14659;P0DMW1;P0DMW0</t>
  </si>
  <si>
    <t>P63018;M0RCB1;D4A4S3;F1LZI1;M0R8M9;A0A0G2JVI3</t>
  </si>
  <si>
    <t>BAG family molecular chaperone regulator 3</t>
  </si>
  <si>
    <t>O95817;Q5U2U8</t>
  </si>
  <si>
    <t>O95817</t>
  </si>
  <si>
    <t>Hspb1</t>
  </si>
  <si>
    <t>Heat shock protein beta-1</t>
  </si>
  <si>
    <t>G3V913;P42930</t>
  </si>
  <si>
    <t>Hspa8</t>
  </si>
  <si>
    <t xml:space="preserve"> Empty</t>
  </si>
  <si>
    <t xml:space="preserve"> WT</t>
  </si>
  <si>
    <t xml:space="preserve"> AA</t>
  </si>
  <si>
    <t xml:space="preserve"> DD</t>
  </si>
  <si>
    <t>Standard deviations of averages</t>
  </si>
  <si>
    <t>HSPA8/HSC70</t>
  </si>
  <si>
    <t>HSPB1</t>
  </si>
  <si>
    <t>Gene names</t>
  </si>
  <si>
    <t>Protein IDs</t>
  </si>
  <si>
    <t>Protein names</t>
  </si>
  <si>
    <t>ANOVA Significant</t>
  </si>
  <si>
    <t>LFQ intensity BAG_A_3</t>
  </si>
  <si>
    <t>LFQ intensity BAG_A_5</t>
  </si>
  <si>
    <t>LFQ intensity BAG_A_6</t>
  </si>
  <si>
    <t>LFQ intensity BAG_A_7</t>
  </si>
  <si>
    <t>LFQ intensity BAG_A_8</t>
  </si>
  <si>
    <t>LFQ intensity BAG_A_9</t>
  </si>
  <si>
    <t>LFQ intensity BAG_D_2</t>
  </si>
  <si>
    <t>LFQ intensity BAG_D_3</t>
  </si>
  <si>
    <t>LFQ intensity BAG_D_4</t>
  </si>
  <si>
    <t>LFQ intensity BAG_D_5</t>
  </si>
  <si>
    <t>LFQ intensity BAG_D_6</t>
  </si>
  <si>
    <t>LFQ intensity BAG_D_7</t>
  </si>
  <si>
    <t>LFQ intensity BAG_D_8</t>
  </si>
  <si>
    <t>LFQ intensity BAG_D_9</t>
  </si>
  <si>
    <t>LFQ intensity Empty_3</t>
  </si>
  <si>
    <t>LFQ intensity Empty_5</t>
  </si>
  <si>
    <t>LFQ intensity Empty_6</t>
  </si>
  <si>
    <t>LFQ intensity Empty_7</t>
  </si>
  <si>
    <t>LFQ intensity Empty_9</t>
  </si>
  <si>
    <t>Razor + unique peptides</t>
  </si>
  <si>
    <t>Unique peptides</t>
  </si>
  <si>
    <t>Score</t>
  </si>
  <si>
    <t>Intensity</t>
  </si>
  <si>
    <t>MS/MS count</t>
  </si>
  <si>
    <t>Majority protein IDs</t>
  </si>
  <si>
    <t>Empty</t>
  </si>
  <si>
    <t>Abcf2</t>
  </si>
  <si>
    <t>A0A096MIV5;A2VD14;F1M8H5;A0A096MJ15</t>
  </si>
  <si>
    <t>A0A096MIV5;A2VD14;F1M8H5</t>
  </si>
  <si>
    <t>P4ha2</t>
  </si>
  <si>
    <t>A0A0G2JYL4;D3ZGT6</t>
  </si>
  <si>
    <t>Rab11b;Rab11a</t>
  </si>
  <si>
    <t>A0A0G2JZR4;O35509;P62494</t>
  </si>
  <si>
    <t>Ras-related protein Rab-11B;Ras-related protein Rab-11A</t>
  </si>
  <si>
    <t>A0A0G2K0Y2;Q7TP50</t>
  </si>
  <si>
    <t>A0A0G2K0Y2</t>
  </si>
  <si>
    <t>Crnkl1</t>
  </si>
  <si>
    <t>A0A0G2K5Q2;P63155</t>
  </si>
  <si>
    <t>Crooked neck-like protein 1</t>
  </si>
  <si>
    <t>A0A0G2K8A5</t>
  </si>
  <si>
    <t>Rab5c</t>
  </si>
  <si>
    <t>B0BNK1</t>
  </si>
  <si>
    <t>Colgalt1</t>
  </si>
  <si>
    <t>B1H282</t>
  </si>
  <si>
    <t>Mthfd1l</t>
  </si>
  <si>
    <t>B2GUZ3</t>
  </si>
  <si>
    <t>Gapdh</t>
  </si>
  <si>
    <t>P04797;D3ZGY4;M0R590;M0R660;E9PTV9;A0A0G2K8S2;E9PTN6;A0A0G2K7M1;F1LUV3;D3ZQT0;F1LUI2;F1M2N4;D3ZME3;F1M4G6;Q498M9;D3ZEN2;D3ZWV2;F1LU03;A0A0G2JYY8</t>
  </si>
  <si>
    <t>Glyceraldehyde-3-phosphate dehydrogenase</t>
  </si>
  <si>
    <t>P04797;D3ZGY4;M0R590;M0R660</t>
  </si>
  <si>
    <t>Stub1</t>
  </si>
  <si>
    <t>D4A4T0</t>
  </si>
  <si>
    <t>Hnrnpul2</t>
  </si>
  <si>
    <t>D4ABT8</t>
  </si>
  <si>
    <t>Aldh2</t>
  </si>
  <si>
    <t>F1LN88;P11884;Q63639;A0A0H2UHP1;P51647;P13601</t>
  </si>
  <si>
    <t>Aldehyde dehydrogenase, mitochondrial</t>
  </si>
  <si>
    <t>F1LN88;P11884</t>
  </si>
  <si>
    <t>Bag2</t>
  </si>
  <si>
    <t>F1LQH9</t>
  </si>
  <si>
    <t>Gcn1l1</t>
  </si>
  <si>
    <t>F1LRI5</t>
  </si>
  <si>
    <t>Thoc7</t>
  </si>
  <si>
    <t>F1LXS6;A0A0G2JWV8;A0A0G2K0L6</t>
  </si>
  <si>
    <t>Atp5b</t>
  </si>
  <si>
    <t>G3V6D3;P10719</t>
  </si>
  <si>
    <t>ATP synthase subunit beta;ATP synthase subunit beta, mitochondrial</t>
  </si>
  <si>
    <t>Pdia4</t>
  </si>
  <si>
    <t>G3V6T7;P38659</t>
  </si>
  <si>
    <t>Protein disulfide-isomerase A4</t>
  </si>
  <si>
    <t>Phgdh</t>
  </si>
  <si>
    <t>O08651</t>
  </si>
  <si>
    <t>D-3-phosphoglycerate dehydrogenase</t>
  </si>
  <si>
    <t>P4hb</t>
  </si>
  <si>
    <t>P04785</t>
  </si>
  <si>
    <t>Protein disulfide-isomerase</t>
  </si>
  <si>
    <t>Dlat</t>
  </si>
  <si>
    <t>P08461</t>
  </si>
  <si>
    <t>Dihydrolipoyllysine-residue acetyltransferase component of pyruvate dehydrogenase complex, mitochondrial</t>
  </si>
  <si>
    <t>Rab7a</t>
  </si>
  <si>
    <t>P09527;A0A0G2K930</t>
  </si>
  <si>
    <t>Ras-related protein Rab-7a</t>
  </si>
  <si>
    <t>Lgals1</t>
  </si>
  <si>
    <t>P11762</t>
  </si>
  <si>
    <t>Galectin-1</t>
  </si>
  <si>
    <t>Etfa</t>
  </si>
  <si>
    <t>P13803</t>
  </si>
  <si>
    <t>Electron transfer flavoprotein subunit alpha, mitochondrial</t>
  </si>
  <si>
    <t>Myl3</t>
  </si>
  <si>
    <t>P16409;P02600-2;P02600</t>
  </si>
  <si>
    <t>Myosin light chain 3;Myosin light chain 1/3, skeletal muscle isoform</t>
  </si>
  <si>
    <t>Psma3</t>
  </si>
  <si>
    <t>P18422</t>
  </si>
  <si>
    <t>Proteasome subunit alpha type-3</t>
  </si>
  <si>
    <t>Cyb5r3</t>
  </si>
  <si>
    <t>P20070-3;P20070;P20070-2</t>
  </si>
  <si>
    <t>NADH-cytochrome b5 reductase 3;NADH-cytochrome b5 reductase 3 membrane-bound form;NADH-cytochrome b5 reductase 3 soluble form</t>
  </si>
  <si>
    <t>Rpsa</t>
  </si>
  <si>
    <t>P38983</t>
  </si>
  <si>
    <t>40S ribosomal protein SA</t>
  </si>
  <si>
    <t>Ap2s1</t>
  </si>
  <si>
    <t>P62744</t>
  </si>
  <si>
    <t>AP-2 complex subunit sigma</t>
  </si>
  <si>
    <t>Rps3;RGD1560831</t>
  </si>
  <si>
    <t>P62909;D3ZVH2</t>
  </si>
  <si>
    <t>40S ribosomal protein S3</t>
  </si>
  <si>
    <t>Hspd1</t>
  </si>
  <si>
    <t>P63039</t>
  </si>
  <si>
    <t>60 kDa heat shock protein, mitochondrial</t>
  </si>
  <si>
    <t>Pgrmc1</t>
  </si>
  <si>
    <t>P70580;A0A0H2UHK2</t>
  </si>
  <si>
    <t>Membrane-associated progesterone receptor component 1</t>
  </si>
  <si>
    <t>Tufm</t>
  </si>
  <si>
    <t>P85834</t>
  </si>
  <si>
    <t>Elongation factor Tu, mitochondrial</t>
  </si>
  <si>
    <t>Tmx1</t>
  </si>
  <si>
    <t>Q52KJ9</t>
  </si>
  <si>
    <t>Rras2</t>
  </si>
  <si>
    <t>Q5BJU0;A0A0G2K508</t>
  </si>
  <si>
    <t>Ogdh</t>
  </si>
  <si>
    <t>Q5XI78;D3ZQD3</t>
  </si>
  <si>
    <t>2-oxoglutarate dehydrogenase, mitochondrial</t>
  </si>
  <si>
    <t>Q5XI78</t>
  </si>
  <si>
    <t>Hadha</t>
  </si>
  <si>
    <t>Q64428</t>
  </si>
  <si>
    <t>Trifunctional enzyme subunit alpha, mitochondrial;Long-chain enoyl-CoA hydratase;Long chain 3-hydroxyacyl-CoA dehydrogenase</t>
  </si>
  <si>
    <t>Dhrs9</t>
  </si>
  <si>
    <t>Q8VD48</t>
  </si>
  <si>
    <t>Dehydrogenase/reductase SDR family member 9</t>
  </si>
  <si>
    <t>Lonp1</t>
  </si>
  <si>
    <t>Q924S5</t>
  </si>
  <si>
    <t>Lon protease homolog, mitochondrial</t>
  </si>
  <si>
    <t>Pathway Genes</t>
  </si>
  <si>
    <t>Fold Enrichment</t>
  </si>
  <si>
    <t>Pathway</t>
  </si>
  <si>
    <t>URL</t>
  </si>
  <si>
    <t>Genes</t>
  </si>
  <si>
    <t xml:space="preserve">Nucleoside-triphosphatase activity </t>
  </si>
  <si>
    <t xml:space="preserve"> http://amigo.geneontology.org/amigo/term/GO:0017111</t>
  </si>
  <si>
    <t xml:space="preserve"> Nsf  Rab11b  Hyou1  Rab7a  Hspd1  Dhx38  Tubb6  Tufm  Eif2s3  Tubb5</t>
  </si>
  <si>
    <t xml:space="preserve">Pyrophosphatase activity </t>
  </si>
  <si>
    <t xml:space="preserve"> http://amigo.geneontology.org/amigo/term/GO:0016462</t>
  </si>
  <si>
    <t xml:space="preserve">Hydrolase activity, acting on acid anhydrides </t>
  </si>
  <si>
    <t xml:space="preserve"> http://amigo.geneontology.org/amigo/term/GO:0016817</t>
  </si>
  <si>
    <t xml:space="preserve">Hydrolase activity, acting on acid anhydrides, in phosphorus-containing anhydrides </t>
  </si>
  <si>
    <t xml:space="preserve"> http://amigo.geneontology.org/amigo/term/GO:0016818</t>
  </si>
  <si>
    <t xml:space="preserve">Chaperone binding </t>
  </si>
  <si>
    <t xml:space="preserve"> http://amigo.geneontology.org/amigo/term/GO:0051087</t>
  </si>
  <si>
    <t xml:space="preserve"> Bag2  Hspd1  Stub1  Bag3</t>
  </si>
  <si>
    <t xml:space="preserve">Adenyl-nucleotide exchange factor activity </t>
  </si>
  <si>
    <t xml:space="preserve"> http://amigo.geneontology.org/amigo/term/GO:0000774</t>
  </si>
  <si>
    <t xml:space="preserve"> Bag2  Bag3</t>
  </si>
  <si>
    <t xml:space="preserve">Ubiquitin protein ligase binding </t>
  </si>
  <si>
    <t xml:space="preserve"> http://amigo.geneontology.org/amigo/term/GO:0031625</t>
  </si>
  <si>
    <t xml:space="preserve"> Psma3l  Bag2  Hspd1  Stub1  Rangap1  Tubb5</t>
  </si>
  <si>
    <t xml:space="preserve">Ubiquitin-like protein ligase binding </t>
  </si>
  <si>
    <t xml:space="preserve"> http://amigo.geneontology.org/amigo/term/GO:0044389</t>
  </si>
  <si>
    <t xml:space="preserve">GTPase activity </t>
  </si>
  <si>
    <t xml:space="preserve"> http://amigo.geneontology.org/amigo/term/GO:0003924</t>
  </si>
  <si>
    <t xml:space="preserve"> Rab11b  Rab7a  Tubb6  Tufm  Eif2s3  Tubb5</t>
  </si>
  <si>
    <t xml:space="preserve">Cytoskeletal protein binding </t>
  </si>
  <si>
    <t xml:space="preserve"> http://amigo.geneontology.org/amigo/term/GO:0008092</t>
  </si>
  <si>
    <t xml:space="preserve"> Tpr  Rab11b  Bag2  Ezr  LOC108351137  Myl3  Dctn2  Dysf  P4hb  Cnn2</t>
  </si>
  <si>
    <t xml:space="preserve">ATPase regulator activity </t>
  </si>
  <si>
    <t xml:space="preserve"> http://amigo.geneontology.org/amigo/term/GO:0060590</t>
  </si>
  <si>
    <t xml:space="preserve">Heat shock protein binding </t>
  </si>
  <si>
    <t xml:space="preserve"> http://amigo.geneontology.org/amigo/term/GO:0031072</t>
  </si>
  <si>
    <t xml:space="preserve"> Tpr  Bag2  Stub1  Bag3</t>
  </si>
  <si>
    <t xml:space="preserve">Protein disulfide isomerase activity </t>
  </si>
  <si>
    <t xml:space="preserve"> http://amigo.geneontology.org/amigo/term/GO:0003756</t>
  </si>
  <si>
    <t xml:space="preserve"> Pdia4  P4hb</t>
  </si>
  <si>
    <t xml:space="preserve">Intramolecular oxidoreductase activity, transposing S-S bonds </t>
  </si>
  <si>
    <t xml:space="preserve"> http://amigo.geneontology.org/amigo/term/GO:0016864</t>
  </si>
  <si>
    <t xml:space="preserve">Structural constituent of nuclear pore </t>
  </si>
  <si>
    <t xml:space="preserve"> http://amigo.geneontology.org/amigo/term/GO:0017056</t>
  </si>
  <si>
    <t xml:space="preserve"> Tpr  Nup93</t>
  </si>
  <si>
    <t xml:space="preserve">Oxidoreductase activity, acting on the aldehyde or oxo group of donors, NAD or NADP as acceptor </t>
  </si>
  <si>
    <t xml:space="preserve"> http://amigo.geneontology.org/amigo/term/GO:0016620</t>
  </si>
  <si>
    <t xml:space="preserve"> Aldh2  Dlat  LOC108351137</t>
  </si>
  <si>
    <t xml:space="preserve">GTP binding </t>
  </si>
  <si>
    <t xml:space="preserve"> http://amigo.geneontology.org/amigo/term/GO:0005525</t>
  </si>
  <si>
    <t xml:space="preserve">Guanyl ribonucleotide binding </t>
  </si>
  <si>
    <t xml:space="preserve"> http://amigo.geneontology.org/amigo/term/GO:0032561</t>
  </si>
  <si>
    <t xml:space="preserve">Oxidoreductase activity </t>
  </si>
  <si>
    <t xml:space="preserve"> http://amigo.geneontology.org/amigo/term/GO:0016491</t>
  </si>
  <si>
    <t xml:space="preserve"> Aldh2  Cyb5r3  Dlat  Etfa  Cyp20a1  LOC108351137  Hadha  P4hb  Tmx1</t>
  </si>
  <si>
    <t xml:space="preserve">Guanyl nucleotide binding </t>
  </si>
  <si>
    <t xml:space="preserve"> http://amigo.geneontology.org/amigo/term/GO:0019001</t>
  </si>
  <si>
    <t xml:space="preserve">Oxidoreductase activity, acting on the aldehyde or oxo group of donors </t>
  </si>
  <si>
    <t xml:space="preserve"> http://amigo.geneontology.org/amigo/term/GO:0016903</t>
  </si>
  <si>
    <t xml:space="preserve">Translation factor activity, RNA binding </t>
  </si>
  <si>
    <t xml:space="preserve"> http://amigo.geneontology.org/amigo/term/GO:0008135</t>
  </si>
  <si>
    <t xml:space="preserve"> Tufm  Eif1  Eif3i</t>
  </si>
  <si>
    <t xml:space="preserve">Disordered domain specific binding </t>
  </si>
  <si>
    <t xml:space="preserve"> http://amigo.geneontology.org/amigo/term/GO:0097718</t>
  </si>
  <si>
    <t xml:space="preserve"> Ezr  LOC108351137</t>
  </si>
  <si>
    <t xml:space="preserve">Translation regulator activity, nucleic acid binding </t>
  </si>
  <si>
    <t xml:space="preserve"> http://amigo.geneontology.org/amigo/term/GO:0090079</t>
  </si>
  <si>
    <t xml:space="preserve">ATP hydrolysis activity </t>
  </si>
  <si>
    <t xml:space="preserve"> http://amigo.geneontology.org/amigo/term/GO:0016887</t>
  </si>
  <si>
    <t xml:space="preserve"> Nsf  Hyou1  Hspd1  Dhx38</t>
  </si>
  <si>
    <t xml:space="preserve">Intramolecular oxidoreductase activity </t>
  </si>
  <si>
    <t xml:space="preserve"> http://amigo.geneontology.org/amigo/term/GO:0016860</t>
  </si>
  <si>
    <t xml:space="preserve">Translation regulator activity </t>
  </si>
  <si>
    <t xml:space="preserve"> http://amigo.geneontology.org/amigo/term/GO:0045182</t>
  </si>
  <si>
    <t xml:space="preserve">Protein kinase A binding </t>
  </si>
  <si>
    <t xml:space="preserve"> http://amigo.geneontology.org/amigo/term/GO:0051018</t>
  </si>
  <si>
    <t xml:space="preserve"> Sphkap  Ezr</t>
  </si>
  <si>
    <t xml:space="preserve">Structural constituent of cytoskeleton </t>
  </si>
  <si>
    <t xml:space="preserve"> http://amigo.geneontology.org/amigo/term/GO:0005200</t>
  </si>
  <si>
    <t xml:space="preserve"> Tubb6  Tubb5</t>
  </si>
  <si>
    <t xml:space="preserve">Isomerase activity </t>
  </si>
  <si>
    <t xml:space="preserve"> http://amigo.geneontology.org/amigo/term/GO:0016853</t>
  </si>
  <si>
    <t xml:space="preserve"> Pdia4  Hspd1  P4hb</t>
  </si>
  <si>
    <t xml:space="preserve">Translation initiation factor activity </t>
  </si>
  <si>
    <t xml:space="preserve"> http://amigo.geneontology.org/amigo/term/GO:0003743</t>
  </si>
  <si>
    <t xml:space="preserve"> Eif1  Eif3i</t>
  </si>
  <si>
    <t xml:space="preserve">Oxidoreductase activity, acting on a sulfur group of donors </t>
  </si>
  <si>
    <t xml:space="preserve"> http://amigo.geneontology.org/amigo/term/GO:0016667</t>
  </si>
  <si>
    <t xml:space="preserve"> P4hb  Tmx1</t>
  </si>
  <si>
    <t xml:space="preserve">Kinase binding </t>
  </si>
  <si>
    <t xml:space="preserve"> http://amigo.geneontology.org/amigo/term/GO:0019900</t>
  </si>
  <si>
    <t xml:space="preserve"> Tpr  Nsf  Ezr  Stub1  Hspb1  Dctn2</t>
  </si>
  <si>
    <t xml:space="preserve">3-hydroxyacyl-CoA dehydrogenase activity </t>
  </si>
  <si>
    <t xml:space="preserve"> http://amigo.geneontology.org/amigo/term/GO:0003857</t>
  </si>
  <si>
    <t xml:space="preserve"> Hadha</t>
  </si>
  <si>
    <t xml:space="preserve">Pyruvate dehydrogenase activity </t>
  </si>
  <si>
    <t xml:space="preserve"> http://amigo.geneontology.org/amigo/term/GO:0004738</t>
  </si>
  <si>
    <t xml:space="preserve"> Dlat</t>
  </si>
  <si>
    <t xml:space="preserve">High-density lipoprotein particle binding </t>
  </si>
  <si>
    <t xml:space="preserve"> http://amigo.geneontology.org/amigo/term/GO:0008035</t>
  </si>
  <si>
    <t xml:space="preserve"> Hspd1</t>
  </si>
  <si>
    <t xml:space="preserve">Oxidoreductase activity, acting on other nitrogenous compounds as donors </t>
  </si>
  <si>
    <t xml:space="preserve"> http://amigo.geneontology.org/amigo/term/GO:0016661</t>
  </si>
  <si>
    <t xml:space="preserve"> Cyb5r3</t>
  </si>
  <si>
    <t xml:space="preserve">Thiol oxidase activity </t>
  </si>
  <si>
    <t xml:space="preserve"> http://amigo.geneontology.org/amigo/term/GO:0016972</t>
  </si>
  <si>
    <t xml:space="preserve"> P4hb</t>
  </si>
  <si>
    <t xml:space="preserve">Tubulin binding </t>
  </si>
  <si>
    <t xml:space="preserve"> http://amigo.geneontology.org/amigo/term/GO:0015631</t>
  </si>
  <si>
    <t xml:space="preserve"> Tpr  Ezr  LOC108351137  Dysf</t>
  </si>
  <si>
    <t xml:space="preserve">Calcium-dependent protein kinase C activity </t>
  </si>
  <si>
    <t xml:space="preserve"> http://amigo.geneontology.org/amigo/term/GO:0004698</t>
  </si>
  <si>
    <t xml:space="preserve"> Set</t>
  </si>
  <si>
    <t xml:space="preserve">Procollagen-proline dioxygenase activity </t>
  </si>
  <si>
    <t xml:space="preserve"> http://amigo.geneontology.org/amigo/term/GO:0019798</t>
  </si>
  <si>
    <t xml:space="preserve">Peptidyl-proline 4-dioxygenase activity </t>
  </si>
  <si>
    <t xml:space="preserve"> http://amigo.geneontology.org/amigo/term/GO:0031545</t>
  </si>
  <si>
    <t xml:space="preserve">Aldehyde dehydrogenase (NAD+) activity </t>
  </si>
  <si>
    <t xml:space="preserve"> http://amigo.geneontology.org/amigo/term/GO:0004029</t>
  </si>
  <si>
    <t xml:space="preserve"> Aldh2</t>
  </si>
  <si>
    <t xml:space="preserve">SnRNP binding </t>
  </si>
  <si>
    <t xml:space="preserve"> http://amigo.geneontology.org/amigo/term/GO:0070990</t>
  </si>
  <si>
    <t xml:space="preserve"> Snrpb2</t>
  </si>
  <si>
    <t xml:space="preserve">Actin binding </t>
  </si>
  <si>
    <t xml:space="preserve"> http://amigo.geneontology.org/amigo/term/GO:0003779</t>
  </si>
  <si>
    <t xml:space="preserve"> Ezr  Myl3  P4hb  Cnn2</t>
  </si>
  <si>
    <t xml:space="preserve">Aldehyde dehydrogenase [NAD(P)+] activity </t>
  </si>
  <si>
    <t xml:space="preserve"> http://amigo.geneontology.org/amigo/term/GO:0004030</t>
  </si>
  <si>
    <t xml:space="preserve">Calcium-dependent protein serine/threonine kinase activity </t>
  </si>
  <si>
    <t xml:space="preserve"> http://amigo.geneontology.org/amigo/term/GO:0009931</t>
  </si>
  <si>
    <t xml:space="preserve">Ubiquitin-ubiquitin ligase activity </t>
  </si>
  <si>
    <t xml:space="preserve"> http://amigo.geneontology.org/amigo/term/GO:0034450</t>
  </si>
  <si>
    <t xml:space="preserve"> Stub1</t>
  </si>
  <si>
    <t xml:space="preserve">Clathrin adaptor activity </t>
  </si>
  <si>
    <t xml:space="preserve"> http://amigo.geneontology.org/amigo/term/GO:0035615</t>
  </si>
  <si>
    <t xml:space="preserve"> Ap2s1</t>
  </si>
  <si>
    <t xml:space="preserve">Calcium-dependent protein kinase activity </t>
  </si>
  <si>
    <t xml:space="preserve"> http://amigo.geneontology.org/amigo/term/GO:0010857</t>
  </si>
  <si>
    <t xml:space="preserve">Peptidyl-proline dioxygenase activity </t>
  </si>
  <si>
    <t xml:space="preserve"> http://amigo.geneontology.org/amigo/term/GO:0031543</t>
  </si>
  <si>
    <t xml:space="preserve">Cargo adaptor activity </t>
  </si>
  <si>
    <t xml:space="preserve"> http://amigo.geneontology.org/amigo/term/GO:0140312</t>
  </si>
  <si>
    <t xml:space="preserve">Protein kinase C activity </t>
  </si>
  <si>
    <t xml:space="preserve"> http://amigo.geneontology.org/amigo/term/GO:0004697</t>
  </si>
  <si>
    <t xml:space="preserve">Oxidoreductase activity, acting on a sulfur group of donors, oxygen as acceptor </t>
  </si>
  <si>
    <t xml:space="preserve"> http://amigo.geneontology.org/amigo/term/GO:0016670</t>
  </si>
  <si>
    <t xml:space="preserve">Apolipoprotein binding </t>
  </si>
  <si>
    <t xml:space="preserve"> http://amigo.geneontology.org/amigo/term/GO:0034185</t>
  </si>
  <si>
    <t xml:space="preserve">Protein kinase A catalytic subunit binding </t>
  </si>
  <si>
    <t xml:space="preserve"> http://amigo.geneontology.org/amigo/term/GO:0034236</t>
  </si>
  <si>
    <t xml:space="preserve"> Ezr</t>
  </si>
  <si>
    <t xml:space="preserve">Protein kinase binding </t>
  </si>
  <si>
    <t xml:space="preserve"> http://amigo.geneontology.org/amigo/term/GO:0019901</t>
  </si>
  <si>
    <t xml:space="preserve"> Tpr  Nsf  Ezr  Hspb1  Dctn2</t>
  </si>
  <si>
    <t xml:space="preserve">Protein homodimerization activity </t>
  </si>
  <si>
    <t xml:space="preserve"> http://amigo.geneontology.org/amigo/term/GO:0042803</t>
  </si>
  <si>
    <t xml:space="preserve"> Tpr  Pgrmc1  Stub1  S100a10  Hspb1</t>
  </si>
  <si>
    <t xml:space="preserve">C-acyltransferase activity </t>
  </si>
  <si>
    <t xml:space="preserve"> http://amigo.geneontology.org/amigo/term/GO:0016408</t>
  </si>
  <si>
    <t xml:space="preserve"> Hadhb</t>
  </si>
  <si>
    <t xml:space="preserve">Aldehyde-lyase activity </t>
  </si>
  <si>
    <t xml:space="preserve"> http://amigo.geneontology.org/amigo/term/GO:0016832</t>
  </si>
  <si>
    <t xml:space="preserve"> Sgpl1</t>
  </si>
  <si>
    <t xml:space="preserve">Microtubule binding </t>
  </si>
  <si>
    <t xml:space="preserve"> http://amigo.geneontology.org/amigo/term/GO:0008017</t>
  </si>
  <si>
    <t xml:space="preserve"> Ezr  LOC108351137  Dysf</t>
  </si>
  <si>
    <t xml:space="preserve">Protein domain specific binding </t>
  </si>
  <si>
    <t xml:space="preserve"> http://amigo.geneontology.org/amigo/term/GO:0019904</t>
  </si>
  <si>
    <t xml:space="preserve"> Nsf  Ezr  LOC108351137  Stub1  Ddb1</t>
  </si>
  <si>
    <t xml:space="preserve">Ribosomal small subunit binding </t>
  </si>
  <si>
    <t xml:space="preserve"> http://amigo.geneontology.org/amigo/term/GO:0043024</t>
  </si>
  <si>
    <t xml:space="preserve"> Eif1</t>
  </si>
  <si>
    <t xml:space="preserve">S100 protein binding </t>
  </si>
  <si>
    <t xml:space="preserve"> http://amigo.geneontology.org/amigo/term/GO:0044548</t>
  </si>
  <si>
    <t xml:space="preserve">Syntaxin-1 binding </t>
  </si>
  <si>
    <t xml:space="preserve"> http://amigo.geneontology.org/amigo/term/GO:0017075</t>
  </si>
  <si>
    <t xml:space="preserve"> Nsf</t>
  </si>
  <si>
    <t xml:space="preserve">Myosin V binding </t>
  </si>
  <si>
    <t xml:space="preserve"> http://amigo.geneontology.org/amigo/term/GO:0031489</t>
  </si>
  <si>
    <t xml:space="preserve"> Rab11b</t>
  </si>
  <si>
    <t xml:space="preserve">Acyl-CoA hydrolase activity </t>
  </si>
  <si>
    <t xml:space="preserve"> http://amigo.geneontology.org/amigo/term/GO:0047617</t>
  </si>
  <si>
    <t xml:space="preserve"> Acot9</t>
  </si>
  <si>
    <t xml:space="preserve">Tau protein binding </t>
  </si>
  <si>
    <t xml:space="preserve"> http://amigo.geneontology.org/amigo/term/GO:0048156</t>
  </si>
  <si>
    <t xml:space="preserve"> Bag2</t>
  </si>
  <si>
    <t xml:space="preserve">Transmembrane transporter binding </t>
  </si>
  <si>
    <t xml:space="preserve"> http://amigo.geneontology.org/amigo/term/GO:0044325</t>
  </si>
  <si>
    <t xml:space="preserve"> Bag2  S100a10</t>
  </si>
  <si>
    <t xml:space="preserve">MHC class I protein binding </t>
  </si>
  <si>
    <t xml:space="preserve"> http://amigo.geneontology.org/amigo/term/GO:0042288</t>
  </si>
  <si>
    <t xml:space="preserve"> Tubb5</t>
  </si>
  <si>
    <t xml:space="preserve">Structural molecule activity </t>
  </si>
  <si>
    <t xml:space="preserve"> http://amigo.geneontology.org/amigo/term/GO:0005198</t>
  </si>
  <si>
    <t xml:space="preserve"> Tpr  Tubb6  Nup93  Rpl6  LOC100363469  Tubb5</t>
  </si>
  <si>
    <t xml:space="preserve">CoA hydrolase activity </t>
  </si>
  <si>
    <t xml:space="preserve"> http://amigo.geneontology.org/amigo/term/GO:0016289</t>
  </si>
  <si>
    <t xml:space="preserve">Misfolded protein binding </t>
  </si>
  <si>
    <t xml:space="preserve"> http://amigo.geneontology.org/amigo/term/GO:0051787</t>
  </si>
  <si>
    <t xml:space="preserve">Translation elongation factor activity </t>
  </si>
  <si>
    <t xml:space="preserve"> http://amigo.geneontology.org/amigo/term/GO:0003746</t>
  </si>
  <si>
    <t xml:space="preserve"> Tufm</t>
  </si>
  <si>
    <t xml:space="preserve">Ionotropic glutamate receptor binding </t>
  </si>
  <si>
    <t xml:space="preserve"> http://amigo.geneontology.org/amigo/term/GO:0035255</t>
  </si>
  <si>
    <t xml:space="preserve">Dynein complex binding </t>
  </si>
  <si>
    <t xml:space="preserve"> http://amigo.geneontology.org/amigo/term/GO:0070840</t>
  </si>
  <si>
    <t xml:space="preserve"> Tpr</t>
  </si>
  <si>
    <t xml:space="preserve">Protein kinase A regulatory subunit binding </t>
  </si>
  <si>
    <t xml:space="preserve"> http://amigo.geneontology.org/amigo/term/GO:0034237</t>
  </si>
  <si>
    <t xml:space="preserve">Lipoprotein particle binding </t>
  </si>
  <si>
    <t xml:space="preserve"> http://amigo.geneontology.org/amigo/term/GO:0071813</t>
  </si>
  <si>
    <t xml:space="preserve">Protein-lipid complex binding </t>
  </si>
  <si>
    <t xml:space="preserve"> http://amigo.geneontology.org/amigo/term/GO:0071814</t>
  </si>
  <si>
    <t xml:space="preserve">Cullin family protein binding </t>
  </si>
  <si>
    <t xml:space="preserve"> http://amigo.geneontology.org/amigo/term/GO:0097602</t>
  </si>
  <si>
    <t xml:space="preserve"> Ddb1</t>
  </si>
  <si>
    <t xml:space="preserve">Calcium ion binding </t>
  </si>
  <si>
    <t xml:space="preserve"> http://amigo.geneontology.org/amigo/term/GO:0005509</t>
  </si>
  <si>
    <t xml:space="preserve"> S100a4  Myl3  S100a10  Dysf  Rcn3</t>
  </si>
  <si>
    <t xml:space="preserve">Lipopolysaccharide binding </t>
  </si>
  <si>
    <t xml:space="preserve"> http://amigo.geneontology.org/amigo/term/GO:0001530</t>
  </si>
  <si>
    <t xml:space="preserve">Spectrin binding </t>
  </si>
  <si>
    <t xml:space="preserve"> http://amigo.geneontology.org/amigo/term/GO:0030507</t>
  </si>
  <si>
    <t xml:space="preserve"> Dctn2</t>
  </si>
  <si>
    <t xml:space="preserve">Actin monomer binding </t>
  </si>
  <si>
    <t xml:space="preserve"> http://amigo.geneontology.org/amigo/term/GO:0003785</t>
  </si>
  <si>
    <t xml:space="preserve"> Myl3</t>
  </si>
  <si>
    <t xml:space="preserve">Glyceraldehyde-3-phosphate dehydrogenase (NAD+) (phosphorylating) activity </t>
  </si>
  <si>
    <t xml:space="preserve"> http://amigo.geneontology.org/amigo/term/GO:0004365</t>
  </si>
  <si>
    <t xml:space="preserve"> LOC108351137</t>
  </si>
  <si>
    <t xml:space="preserve">Glyceraldehyde-3-phosphate dehydrogenase (NAD(P)+) (phosphorylating) activity </t>
  </si>
  <si>
    <t xml:space="preserve"> http://amigo.geneontology.org/amigo/term/GO:0043891</t>
  </si>
  <si>
    <t xml:space="preserve">S-acyltransferase activity </t>
  </si>
  <si>
    <t xml:space="preserve"> http://amigo.geneontology.org/amigo/term/GO:0016417</t>
  </si>
  <si>
    <t xml:space="preserve">Transferase activity, transferring nitrogenous groups </t>
  </si>
  <si>
    <t xml:space="preserve"> http://amigo.geneontology.org/amigo/term/GO:0016769</t>
  </si>
  <si>
    <t xml:space="preserve">Protein serine/threonine kinase inhibitor activity </t>
  </si>
  <si>
    <t xml:space="preserve"> http://amigo.geneontology.org/amigo/term/GO:0030291</t>
  </si>
  <si>
    <t xml:space="preserve"> Hspb1</t>
  </si>
  <si>
    <t xml:space="preserve">Ribonucleoprotein complex binding </t>
  </si>
  <si>
    <t xml:space="preserve"> http://amigo.geneontology.org/amigo/term/GO:0043021</t>
  </si>
  <si>
    <t xml:space="preserve"> Snrpb2  Eif1</t>
  </si>
  <si>
    <t xml:space="preserve">ATP-dependent activity </t>
  </si>
  <si>
    <t xml:space="preserve"> http://amigo.geneontology.org/amigo/term/GO:0140657</t>
  </si>
  <si>
    <t xml:space="preserve">Protein dimerization activity </t>
  </si>
  <si>
    <t xml:space="preserve"> http://amigo.geneontology.org/amigo/term/GO:0046983</t>
  </si>
  <si>
    <t xml:space="preserve"> Tpr  Pgrmc1  Stub1  S100a10  Hspb1  P4hb</t>
  </si>
  <si>
    <t xml:space="preserve">MHC protein binding </t>
  </si>
  <si>
    <t xml:space="preserve"> http://amigo.geneontology.org/amigo/term/GO:0042287</t>
  </si>
  <si>
    <t xml:space="preserve">Mitogen-activated protein kinase binding </t>
  </si>
  <si>
    <t xml:space="preserve"> http://amigo.geneontology.org/amigo/term/GO:0051019</t>
  </si>
  <si>
    <t xml:space="preserve">Carboxy-lyase activity </t>
  </si>
  <si>
    <t xml:space="preserve"> http://amigo.geneontology.org/amigo/term/GO:0016831</t>
  </si>
  <si>
    <t xml:space="preserve">Alpha-tubulin binding </t>
  </si>
  <si>
    <t xml:space="preserve"> http://amigo.geneontology.org/amigo/term/GO:0043014</t>
  </si>
  <si>
    <t xml:space="preserve"> Dysf</t>
  </si>
  <si>
    <t xml:space="preserve">Protein folding chaperone </t>
  </si>
  <si>
    <t xml:space="preserve"> http://amigo.geneontology.org/amigo/term/GO:0044183</t>
  </si>
  <si>
    <t>Acot9</t>
  </si>
  <si>
    <t>Q5U2X8</t>
  </si>
  <si>
    <t>ATP synthase subunit beta;ATP synthase subunit beta</t>
  </si>
  <si>
    <t>Bag3</t>
  </si>
  <si>
    <t>Bud31</t>
  </si>
  <si>
    <t>Protein BUD31 homolog</t>
  </si>
  <si>
    <t>A0A096MK58;A0A096MK83;O70454;A0A096MK59</t>
  </si>
  <si>
    <t>A0A096MK58;A0A096MK83;O70454</t>
  </si>
  <si>
    <t>Ccdc124</t>
  </si>
  <si>
    <t>D3ZUL1</t>
  </si>
  <si>
    <t>Cnn2</t>
  </si>
  <si>
    <t>Calponin</t>
  </si>
  <si>
    <t>D3ZRX9</t>
  </si>
  <si>
    <t>Cwc15</t>
  </si>
  <si>
    <t>Spliceosome-associated protein CWC15 homolog</t>
  </si>
  <si>
    <t>Q5BJP2;D3ZS22</t>
  </si>
  <si>
    <t>Cyp20a1</t>
  </si>
  <si>
    <t>Cytochrome P450 20A1</t>
  </si>
  <si>
    <t>F1LSK6;Q6P7D4</t>
  </si>
  <si>
    <t>Dctn2</t>
  </si>
  <si>
    <t>Dynactin subunit 2</t>
  </si>
  <si>
    <t>A0A0G2JUC7;Q6AYH5</t>
  </si>
  <si>
    <t>Ddb1</t>
  </si>
  <si>
    <t>DNA damage-binding protein 1</t>
  </si>
  <si>
    <t>G3V8T4;Q9ESW0</t>
  </si>
  <si>
    <t>Dhx38</t>
  </si>
  <si>
    <t>D4A321</t>
  </si>
  <si>
    <t>Dihydrolipoyllysine-residue succinyltransferase component of 2-oxoglutarate dehydrogenase complex</t>
  </si>
  <si>
    <t>G3V6P2;Q01205</t>
  </si>
  <si>
    <t>Dync1i2</t>
  </si>
  <si>
    <t>Cytoplasmic dynein 1 intermediate chain 2</t>
  </si>
  <si>
    <t>D3ZU74;Q6AZ35;G3V9V3;Q62871-3;Q62871-2;Q62871</t>
  </si>
  <si>
    <t>Dysf</t>
  </si>
  <si>
    <t>D4A6X1;A0A0G2K7B6</t>
  </si>
  <si>
    <t>Eif1</t>
  </si>
  <si>
    <t>B0K008;B5DFN1;F1LWP8;D4AA70</t>
  </si>
  <si>
    <t>B0K008;B5DFN1</t>
  </si>
  <si>
    <t>Eif2s3</t>
  </si>
  <si>
    <t>Eukaryotic translation initiation factor 2 subunit 3</t>
  </si>
  <si>
    <t>P81795;C9WPN6;A0A096MJB9;A0A1P0QU16</t>
  </si>
  <si>
    <t>P81795;C9WPN6</t>
  </si>
  <si>
    <t>Eif3i</t>
  </si>
  <si>
    <t>Eukaryotic translation initiation factor 3 subunit I</t>
  </si>
  <si>
    <t>B0BNA7;M0RCH0</t>
  </si>
  <si>
    <t>Electron transfer flavoprotein subunit alpha</t>
  </si>
  <si>
    <t>Ezr</t>
  </si>
  <si>
    <t>Ezrin</t>
  </si>
  <si>
    <t>A0A0G2K890;P31977</t>
  </si>
  <si>
    <t>Trifunctional enzyme subunit alpha</t>
  </si>
  <si>
    <t>Hadhb</t>
  </si>
  <si>
    <t>Trifunctional enzyme subunit beta</t>
  </si>
  <si>
    <t>Q60587;A0A0G2K330</t>
  </si>
  <si>
    <t>Hnrnpab</t>
  </si>
  <si>
    <t>Heterogeneous Nuclear Ribonucleoprotein A/B</t>
  </si>
  <si>
    <t>Q9QX80;Q9QX81</t>
  </si>
  <si>
    <t>Hyou1</t>
  </si>
  <si>
    <t>Hypoxia up-regulated protein 1</t>
  </si>
  <si>
    <t>Q6P136;Q63617</t>
  </si>
  <si>
    <t>Lactb</t>
  </si>
  <si>
    <t>D3ZFJ6</t>
  </si>
  <si>
    <t>LOC100363469</t>
  </si>
  <si>
    <t>40S ribosomal protein S24</t>
  </si>
  <si>
    <t>A0A0H2UHH9;D4ACJ1;P62850-2;P62850-3;P62850;D3ZFZ8</t>
  </si>
  <si>
    <t>A0A0H2UHH9;D4ACJ1;P62850-2;P62850-3;P62850</t>
  </si>
  <si>
    <t>Magoh</t>
  </si>
  <si>
    <t>Protein mago nashi homolog</t>
  </si>
  <si>
    <t>Q27W02</t>
  </si>
  <si>
    <t>Myosin light chain 3;Myosin light chain 1/3</t>
  </si>
  <si>
    <t>Myof</t>
  </si>
  <si>
    <t>D4ACN7;A0A0G2K695</t>
  </si>
  <si>
    <t>Ncam1</t>
  </si>
  <si>
    <t>Neural cell adhesion molecule 1</t>
  </si>
  <si>
    <t>F1LNY3;A0A0G2K0M8;P13596;F1LUV9</t>
  </si>
  <si>
    <t>Nsf</t>
  </si>
  <si>
    <t>Vesicle-fusing ATPase</t>
  </si>
  <si>
    <t>A0A0G2K6U1;F1LQ81;Q9QUL6</t>
  </si>
  <si>
    <t>Nup93</t>
  </si>
  <si>
    <t>Nuclear pore complex protein Nup93</t>
  </si>
  <si>
    <t>Q66HC5</t>
  </si>
  <si>
    <t>Pkn3</t>
  </si>
  <si>
    <t>Protein SET</t>
  </si>
  <si>
    <t>A0A0G2JSU3;D3ZC07;Q63945-2;Q63945;A0A0G2K5L9;P80349</t>
  </si>
  <si>
    <t>A0A0G2JSU3;D3ZC07;Q63945-2;Q63945;A0A0G2K5L9</t>
  </si>
  <si>
    <t>Prkcdbp</t>
  </si>
  <si>
    <t>Protein kinase C delta-binding protein</t>
  </si>
  <si>
    <t>Q9Z1H9</t>
  </si>
  <si>
    <t>Rangap1</t>
  </si>
  <si>
    <t>F1MAA5;Q66H32</t>
  </si>
  <si>
    <t>Rbm42</t>
  </si>
  <si>
    <t>RNA-binding protein 42</t>
  </si>
  <si>
    <t>A0A0G2JXM6;Q6AXT7</t>
  </si>
  <si>
    <t>Rcn3</t>
  </si>
  <si>
    <t>I6L9G5;A0A0G2K022</t>
  </si>
  <si>
    <t>Rpl6</t>
  </si>
  <si>
    <t>60S ribosomal protein L6</t>
  </si>
  <si>
    <t>P21533;F1LQS3;A0A0G2KBA1</t>
  </si>
  <si>
    <t>S100a10</t>
  </si>
  <si>
    <t>Protein S100-A10</t>
  </si>
  <si>
    <t>P05943</t>
  </si>
  <si>
    <t>S100a4</t>
  </si>
  <si>
    <t>Protein S100-A4</t>
  </si>
  <si>
    <t>P05942</t>
  </si>
  <si>
    <t>Sgpl1</t>
  </si>
  <si>
    <t>Sphingosine-1-phosphate lyase 1</t>
  </si>
  <si>
    <t>Q8CHN6</t>
  </si>
  <si>
    <t>Snrpb2</t>
  </si>
  <si>
    <t>B5DEQ4</t>
  </si>
  <si>
    <t>Sphkap</t>
  </si>
  <si>
    <t>A-kinase anchor protein SPHKAP</t>
  </si>
  <si>
    <t>F1LNS0;A0A0G2K3J4;P0C6C0</t>
  </si>
  <si>
    <t>Srrt</t>
  </si>
  <si>
    <t>M0R7E6</t>
  </si>
  <si>
    <t>Ssrp1</t>
  </si>
  <si>
    <t>FACT complex subunit SSRP1</t>
  </si>
  <si>
    <t>Q04931</t>
  </si>
  <si>
    <t>Thoc6</t>
  </si>
  <si>
    <t>THO complex subunit 6 homolog</t>
  </si>
  <si>
    <t>Q6AY87</t>
  </si>
  <si>
    <t>Tpr</t>
  </si>
  <si>
    <t>Nucleoprotein TPR</t>
  </si>
  <si>
    <t>F1MA98</t>
  </si>
  <si>
    <t>Tubb5</t>
  </si>
  <si>
    <t>Tubulin beta-5 chain</t>
  </si>
  <si>
    <t>P69897;P69897-2</t>
  </si>
  <si>
    <t>Tubb6</t>
  </si>
  <si>
    <t>Q4QQV0</t>
  </si>
  <si>
    <t>Ube2i</t>
  </si>
  <si>
    <t>SUMO-conjugating enzyme UBC9</t>
  </si>
  <si>
    <t>A0A0G2KB55;P63281</t>
  </si>
  <si>
    <t>Xab2</t>
  </si>
  <si>
    <t>Pre-mRNA-splicing factor SYF1</t>
  </si>
  <si>
    <t>Q99PK0</t>
  </si>
  <si>
    <t>Ybx1</t>
  </si>
  <si>
    <t>Nuclease-sensitive element-binding protein 1</t>
  </si>
  <si>
    <t>Q3ZAV2;P62961;D3ZEV0;D4A3P0</t>
  </si>
  <si>
    <t>Q3ZAV2;P62961;D3ZEV0</t>
  </si>
  <si>
    <t>number of Genes</t>
  </si>
  <si>
    <t xml:space="preserve">average LFQ value </t>
  </si>
  <si>
    <t>Enrichment FDR-controlled p-value</t>
  </si>
  <si>
    <t>Protein abundance normalized to empty vector control as represented in heatmap</t>
  </si>
  <si>
    <t>LIMMA-moderated p-value (AA/DD)</t>
  </si>
  <si>
    <t>log2(AA/DD)</t>
  </si>
  <si>
    <t>"-log10(Limma-moderated p-value AA/DD)"</t>
  </si>
  <si>
    <t>AA/DD Significant</t>
  </si>
  <si>
    <t>LIMMA-moderated t-test p-value AA/DD</t>
  </si>
  <si>
    <t>log2(AA/Empty)</t>
  </si>
  <si>
    <t>Empty/AA significant</t>
  </si>
  <si>
    <t>LIMMA-moderated t-test p-value empty/AA</t>
  </si>
  <si>
    <t>log2(DD/Empty)</t>
  </si>
  <si>
    <t>Empty/DD significant</t>
  </si>
  <si>
    <t>LIMMA-moderated t-test p-value empty/DD</t>
  </si>
  <si>
    <t>log2(WT/Empty)</t>
  </si>
  <si>
    <t>Empty/wt significant</t>
  </si>
  <si>
    <t>LIMMA-moderated t-test p-value empty/wt</t>
  </si>
  <si>
    <t>GO:0017111</t>
  </si>
  <si>
    <t>GO:0016462</t>
  </si>
  <si>
    <t>GO:0016817</t>
  </si>
  <si>
    <t>GO:0016818</t>
  </si>
  <si>
    <t>GO:0051087</t>
  </si>
  <si>
    <t>GO:0000774</t>
  </si>
  <si>
    <t>GO:0031625</t>
  </si>
  <si>
    <t>GO:0044389</t>
  </si>
  <si>
    <t>GO:0003924</t>
  </si>
  <si>
    <t>GO:0008092</t>
  </si>
  <si>
    <t>GO:0060590</t>
  </si>
  <si>
    <t>GO:0031072</t>
  </si>
  <si>
    <t>GO:0003756</t>
  </si>
  <si>
    <t>GO:0016864</t>
  </si>
  <si>
    <t>GO:0017056</t>
  </si>
  <si>
    <t>GO:0016620</t>
  </si>
  <si>
    <t>GO:0005525</t>
  </si>
  <si>
    <t>GO:0032561</t>
  </si>
  <si>
    <t>GO:0016491</t>
  </si>
  <si>
    <t>GO:0019001</t>
  </si>
  <si>
    <t>GO:0016903</t>
  </si>
  <si>
    <t>GO:0008135</t>
  </si>
  <si>
    <t>GO:0097718</t>
  </si>
  <si>
    <t>GO:0090079</t>
  </si>
  <si>
    <t>GO:0016887</t>
  </si>
  <si>
    <t>GO:0016860</t>
  </si>
  <si>
    <t>GO:0045182</t>
  </si>
  <si>
    <t>GO:0051018</t>
  </si>
  <si>
    <t>GO:0005200</t>
  </si>
  <si>
    <t>GO:0016853</t>
  </si>
  <si>
    <t>GO:0003743</t>
  </si>
  <si>
    <t>GO:0016667</t>
  </si>
  <si>
    <t>GO:0019900</t>
  </si>
  <si>
    <t>GO:0003857</t>
  </si>
  <si>
    <t>GO:0004738</t>
  </si>
  <si>
    <t>GO:0008035</t>
  </si>
  <si>
    <t>GO:0016661</t>
  </si>
  <si>
    <t>GO:0016972</t>
  </si>
  <si>
    <t>GO:0015631</t>
  </si>
  <si>
    <t>GO:0004698</t>
  </si>
  <si>
    <t>GO:0019798</t>
  </si>
  <si>
    <t>GO:0031545</t>
  </si>
  <si>
    <t>GO:0004029</t>
  </si>
  <si>
    <t>GO:0070990</t>
  </si>
  <si>
    <t>GO:0003779</t>
  </si>
  <si>
    <t>GO:0004030</t>
  </si>
  <si>
    <t>GO:0009931</t>
  </si>
  <si>
    <t>GO:0034450</t>
  </si>
  <si>
    <t>GO:0035615</t>
  </si>
  <si>
    <t>GO:0010857</t>
  </si>
  <si>
    <t>GO:0031543</t>
  </si>
  <si>
    <t>GO:0140312</t>
  </si>
  <si>
    <t>GO:0004697</t>
  </si>
  <si>
    <t>GO:0016670</t>
  </si>
  <si>
    <t>GO:0034185</t>
  </si>
  <si>
    <t>GO:0034236</t>
  </si>
  <si>
    <t>GO:0019901</t>
  </si>
  <si>
    <t>GO:0042803</t>
  </si>
  <si>
    <t>GO:0016408</t>
  </si>
  <si>
    <t>GO:0016832</t>
  </si>
  <si>
    <t>GO:0008017</t>
  </si>
  <si>
    <t>GO:0019904</t>
  </si>
  <si>
    <t>GO:0043024</t>
  </si>
  <si>
    <t>GO:0044548</t>
  </si>
  <si>
    <t>GO:0017075</t>
  </si>
  <si>
    <t>GO:0031489</t>
  </si>
  <si>
    <t>GO:0047617</t>
  </si>
  <si>
    <t>GO:0048156</t>
  </si>
  <si>
    <t>GO:0044325</t>
  </si>
  <si>
    <t>GO:0042288</t>
  </si>
  <si>
    <t>GO:0005198</t>
  </si>
  <si>
    <t>GO:0016289</t>
  </si>
  <si>
    <t>GO:0051787</t>
  </si>
  <si>
    <t>GO:0003746</t>
  </si>
  <si>
    <t>GO:0035255</t>
  </si>
  <si>
    <t>GO:0070840</t>
  </si>
  <si>
    <t>GO:0034237</t>
  </si>
  <si>
    <t>GO:0071813</t>
  </si>
  <si>
    <t>GO:0071814</t>
  </si>
  <si>
    <t>GO:0097602</t>
  </si>
  <si>
    <t>GO:0005509</t>
  </si>
  <si>
    <t>GO:0001530</t>
  </si>
  <si>
    <t>GO:0030507</t>
  </si>
  <si>
    <t>GO:0003785</t>
  </si>
  <si>
    <t>GO:0004365</t>
  </si>
  <si>
    <t>GO:0043891</t>
  </si>
  <si>
    <t>GO:0016417</t>
  </si>
  <si>
    <t>GO:0016769</t>
  </si>
  <si>
    <t>GO:0030291</t>
  </si>
  <si>
    <t>GO:0043021</t>
  </si>
  <si>
    <t>GO:0140657</t>
  </si>
  <si>
    <t>GO:0046983</t>
  </si>
  <si>
    <t>GO:0042287</t>
  </si>
  <si>
    <t>GO:0051019</t>
  </si>
  <si>
    <t>GO:0016831</t>
  </si>
  <si>
    <t>GO:0043014</t>
  </si>
  <si>
    <t>GO:0044183</t>
  </si>
  <si>
    <t>GO term ID</t>
  </si>
  <si>
    <t>LFQ.intensity.BAG_AA_3</t>
  </si>
  <si>
    <t>LFQ.intensity.BAG_AA_5</t>
  </si>
  <si>
    <t>LFQ.intensity.BAG_AA_6</t>
  </si>
  <si>
    <t>LFQ.intensity.BAG_AA_7</t>
  </si>
  <si>
    <t>LFQ.intensity.BAG_AA_8</t>
  </si>
  <si>
    <t>LFQ.intensity.BAG_AA_9</t>
  </si>
  <si>
    <t>LFQ.intensity.BAG_DD_3</t>
  </si>
  <si>
    <t>LFQ.intensity.BAG_DD_4</t>
  </si>
  <si>
    <t>LFQ.intensity.BAG_DD_5</t>
  </si>
  <si>
    <t>LFQ.intensity.BAG_DD_6</t>
  </si>
  <si>
    <t>LFQ.intensity.BAG_DD_7</t>
  </si>
  <si>
    <t>LFQ.intensity.BAG_DD_8</t>
  </si>
  <si>
    <t>LFQ.intensity.BAG_DD_9</t>
  </si>
  <si>
    <t>LFQ.intensity.BAG_DD_2</t>
  </si>
  <si>
    <t>WT</t>
  </si>
  <si>
    <t>AA</t>
  </si>
  <si>
    <t>DD</t>
  </si>
  <si>
    <t>HSPA8</t>
  </si>
  <si>
    <t>LFQ intensity WT_2</t>
  </si>
  <si>
    <t>LFQ intensity WT_3</t>
  </si>
  <si>
    <t>LFQ intensity WT_4</t>
  </si>
  <si>
    <t>LFQ intensity WT_5</t>
  </si>
  <si>
    <t>LFQ intensity WT_6</t>
  </si>
  <si>
    <t>LFQ intensity WT_7</t>
  </si>
  <si>
    <t>LFQ intensity WT_8</t>
  </si>
  <si>
    <t>LFQ intensity WT_9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</si>
</sst>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6">
    <xf numFmtId="0" fontId="0" fillId="0" borderId="0" xfId="0"/>
    <xf numFmtId="11" fontId="0" fillId="0" borderId="0" xfId="0" applyNumberFormat="1"/>
    <xf numFmtId="0" fontId="2" fillId="0" borderId="0" xfId="0" applyFont="1"/>
    <xf numFmtId="11" fontId="2" fillId="0" borderId="0" xfId="0" applyNumberFormat="1" applyFont="1"/>
    <xf numFmtId="2" fontId="0" fillId="0" borderId="0" xfId="0" applyNumberFormat="1"/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3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horizontal="center" wrapText="1"/>
    </xf>
    <xf numFmtId="11" fontId="3" fillId="7" borderId="0" xfId="0" applyNumberFormat="1" applyFont="1" applyFill="1" applyAlignment="1">
      <alignment horizontal="center"/>
    </xf>
    <xf numFmtId="0" fontId="0" fillId="5" borderId="0" xfId="0" applyFill="1"/>
    <xf numFmtId="0" fontId="3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1" fontId="5" fillId="7" borderId="0" xfId="0" applyNumberFormat="1" applyFont="1" applyFill="1" applyAlignment="1">
      <alignment horizontal="center"/>
    </xf>
    <xf numFmtId="11" fontId="2" fillId="0" borderId="0" xfId="0" applyNumberFormat="1" applyFont="1" applyAlignment="1">
      <alignment horizontal="center"/>
    </xf>
    <xf numFmtId="0" fontId="1" fillId="2" borderId="1" xfId="1"/>
    <xf numFmtId="0" fontId="1" fillId="2" borderId="1" xfId="1" applyAlignment="1"/>
    <xf numFmtId="2" fontId="1" fillId="2" borderId="1" xfId="1" applyNumberFormat="1" applyAlignment="1">
      <alignment horizontal="center"/>
    </xf>
    <xf numFmtId="11" fontId="1" fillId="2" borderId="1" xfId="1" applyNumberFormat="1" applyAlignment="1">
      <alignment horizontal="left"/>
    </xf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</cellXfs>
  <cellStyles count="2">
    <cellStyle name="Ausgabe" xfId="1" builtinId="2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CE65-5963-AB4B-B998-5B4E1846090A}">
  <dimension ref="A1:BX17"/>
  <sheetViews>
    <sheetView topLeftCell="W1" zoomScale="85" zoomScaleNormal="85" workbookViewId="0">
      <selection activeCell="A4" sqref="A4"/>
    </sheetView>
  </sheetViews>
  <sheetFormatPr baseColWidth="10" defaultColWidth="11.42578125" defaultRowHeight="15" x14ac:dyDescent="0.25"/>
  <cols>
    <col min="1" max="1" width="17.42578125" customWidth="1"/>
    <col min="2" max="2" width="40.7109375" customWidth="1"/>
    <col min="3" max="12" width="12" customWidth="1"/>
    <col min="13" max="13" width="11.140625" customWidth="1"/>
    <col min="14" max="14" width="23.28515625" bestFit="1" customWidth="1"/>
  </cols>
  <sheetData>
    <row r="1" spans="1:76" s="7" customFormat="1" ht="60.75" thickBot="1" x14ac:dyDescent="0.3">
      <c r="A1" s="10" t="s">
        <v>85</v>
      </c>
      <c r="B1" s="10" t="s">
        <v>87</v>
      </c>
      <c r="C1" s="11" t="s">
        <v>619</v>
      </c>
      <c r="D1" s="11" t="s">
        <v>621</v>
      </c>
      <c r="E1" s="11" t="s">
        <v>622</v>
      </c>
      <c r="F1" s="11" t="s">
        <v>623</v>
      </c>
      <c r="G1" s="11" t="s">
        <v>624</v>
      </c>
      <c r="H1" s="11" t="s">
        <v>625</v>
      </c>
      <c r="I1" s="11" t="s">
        <v>626</v>
      </c>
      <c r="J1" s="11" t="s">
        <v>627</v>
      </c>
      <c r="K1" s="11" t="s">
        <v>628</v>
      </c>
      <c r="L1" s="11" t="s">
        <v>629</v>
      </c>
      <c r="M1" s="11" t="s">
        <v>630</v>
      </c>
      <c r="N1" s="15" t="s">
        <v>631</v>
      </c>
      <c r="O1" s="10" t="s">
        <v>730</v>
      </c>
      <c r="P1" s="10" t="s">
        <v>731</v>
      </c>
      <c r="Q1" s="10" t="s">
        <v>732</v>
      </c>
      <c r="R1" s="10" t="s">
        <v>733</v>
      </c>
      <c r="S1" s="10" t="s">
        <v>734</v>
      </c>
      <c r="T1" s="10" t="s">
        <v>735</v>
      </c>
      <c r="U1" s="10" t="s">
        <v>743</v>
      </c>
      <c r="V1" s="10" t="s">
        <v>736</v>
      </c>
      <c r="W1" s="10" t="s">
        <v>737</v>
      </c>
      <c r="X1" s="10" t="s">
        <v>738</v>
      </c>
      <c r="Y1" s="10" t="s">
        <v>739</v>
      </c>
      <c r="Z1" s="10" t="s">
        <v>740</v>
      </c>
      <c r="AA1" s="10" t="s">
        <v>741</v>
      </c>
      <c r="AB1" s="10" t="s">
        <v>742</v>
      </c>
      <c r="AC1" s="10" t="s">
        <v>21</v>
      </c>
      <c r="AD1" s="10" t="s">
        <v>22</v>
      </c>
      <c r="AE1" s="10" t="s">
        <v>23</v>
      </c>
      <c r="AF1" s="10" t="s">
        <v>24</v>
      </c>
      <c r="AG1" s="10" t="s">
        <v>25</v>
      </c>
      <c r="AH1" s="10" t="s">
        <v>26</v>
      </c>
      <c r="AI1" s="10" t="s">
        <v>27</v>
      </c>
      <c r="AJ1" s="10" t="s">
        <v>28</v>
      </c>
      <c r="AK1" s="10" t="s">
        <v>29</v>
      </c>
      <c r="AL1" s="10" t="s">
        <v>30</v>
      </c>
      <c r="AM1" s="10" t="s">
        <v>31</v>
      </c>
      <c r="AN1" s="10" t="s">
        <v>32</v>
      </c>
      <c r="AO1" s="10" t="s">
        <v>33</v>
      </c>
      <c r="AP1" s="10" t="s">
        <v>34</v>
      </c>
      <c r="AQ1" s="10" t="s">
        <v>35</v>
      </c>
      <c r="AR1" s="10" t="s">
        <v>36</v>
      </c>
      <c r="AS1" s="10" t="s">
        <v>37</v>
      </c>
      <c r="AT1" s="10" t="s">
        <v>38</v>
      </c>
      <c r="AU1" s="10" t="s">
        <v>39</v>
      </c>
      <c r="AV1" s="10" t="s">
        <v>40</v>
      </c>
      <c r="AW1" s="10" t="s">
        <v>41</v>
      </c>
      <c r="AX1" s="10" t="s">
        <v>42</v>
      </c>
      <c r="AY1" s="10" t="s">
        <v>43</v>
      </c>
      <c r="AZ1" s="10" t="s">
        <v>44</v>
      </c>
      <c r="BA1" s="10" t="s">
        <v>45</v>
      </c>
      <c r="BB1" s="10" t="s">
        <v>46</v>
      </c>
      <c r="BC1" s="10" t="s">
        <v>47</v>
      </c>
      <c r="BD1" s="10" t="s">
        <v>48</v>
      </c>
      <c r="BE1" s="10" t="s">
        <v>49</v>
      </c>
      <c r="BF1" s="10" t="s">
        <v>50</v>
      </c>
      <c r="BG1" s="10" t="s">
        <v>51</v>
      </c>
      <c r="BH1" s="10" t="s">
        <v>52</v>
      </c>
      <c r="BI1" s="10" t="s">
        <v>53</v>
      </c>
      <c r="BJ1" s="10" t="s">
        <v>54</v>
      </c>
      <c r="BK1" s="10" t="s">
        <v>55</v>
      </c>
      <c r="BL1" s="10" t="s">
        <v>56</v>
      </c>
      <c r="BM1" s="10" t="s">
        <v>57</v>
      </c>
      <c r="BN1" s="10" t="s">
        <v>58</v>
      </c>
      <c r="BO1" s="10" t="s">
        <v>59</v>
      </c>
      <c r="BP1" s="10" t="s">
        <v>60</v>
      </c>
      <c r="BQ1" s="10" t="s">
        <v>61</v>
      </c>
      <c r="BR1" s="10" t="s">
        <v>62</v>
      </c>
      <c r="BS1" s="10" t="s">
        <v>63</v>
      </c>
      <c r="BT1" s="10" t="s">
        <v>64</v>
      </c>
      <c r="BU1" s="10" t="s">
        <v>65</v>
      </c>
      <c r="BV1" s="10" t="s">
        <v>66</v>
      </c>
      <c r="BW1" s="10"/>
      <c r="BX1" s="10"/>
    </row>
    <row r="2" spans="1:76" x14ac:dyDescent="0.25">
      <c r="A2" t="s">
        <v>747</v>
      </c>
      <c r="B2" t="s">
        <v>67</v>
      </c>
      <c r="C2" s="8">
        <v>3.2966575504836698E-2</v>
      </c>
      <c r="D2" s="6"/>
      <c r="E2" s="12">
        <v>0.88990049270515903</v>
      </c>
      <c r="F2" s="8">
        <v>1.8366004684825199</v>
      </c>
      <c r="G2" s="6" t="s">
        <v>68</v>
      </c>
      <c r="H2" s="9">
        <v>1.62991716893108E-7</v>
      </c>
      <c r="I2" s="8">
        <v>1.8036338929776801</v>
      </c>
      <c r="J2" s="6" t="s">
        <v>68</v>
      </c>
      <c r="K2" s="9">
        <v>7.5792401294065004E-8</v>
      </c>
      <c r="L2" s="8">
        <v>1.8258183973807001</v>
      </c>
      <c r="M2" s="6" t="s">
        <v>68</v>
      </c>
      <c r="N2" s="9">
        <v>6.0469708089711494E-8</v>
      </c>
      <c r="O2">
        <v>23.091375350952099</v>
      </c>
      <c r="P2">
        <v>24.1666069030762</v>
      </c>
      <c r="Q2">
        <v>22.754707336425799</v>
      </c>
      <c r="R2">
        <v>23.808233261108398</v>
      </c>
      <c r="S2">
        <v>22.955286026001001</v>
      </c>
      <c r="T2">
        <v>22.984785079956101</v>
      </c>
      <c r="U2">
        <v>23.807741165161101</v>
      </c>
      <c r="V2">
        <v>23.4221382141113</v>
      </c>
      <c r="W2">
        <v>23.707250595092798</v>
      </c>
      <c r="X2">
        <v>22.788772583007798</v>
      </c>
      <c r="Y2">
        <v>22.569757461547901</v>
      </c>
      <c r="Z2">
        <v>23.224365234375</v>
      </c>
      <c r="AA2">
        <v>23.357833862304702</v>
      </c>
      <c r="AB2">
        <v>23.333335876464801</v>
      </c>
      <c r="AC2">
        <v>24.1444492340088</v>
      </c>
      <c r="AD2">
        <v>22.977483749389599</v>
      </c>
      <c r="AE2">
        <v>23.289402008056602</v>
      </c>
      <c r="AF2">
        <v>23.440883636474599</v>
      </c>
      <c r="AG2">
        <v>22.638032913208001</v>
      </c>
      <c r="AH2">
        <v>23.502273559570298</v>
      </c>
      <c r="AI2">
        <v>23.379411697387699</v>
      </c>
      <c r="AJ2">
        <v>22.8238620758057</v>
      </c>
      <c r="AK2">
        <v>21.521141052246101</v>
      </c>
      <c r="AL2">
        <v>21.566347122192401</v>
      </c>
      <c r="AM2">
        <v>21.250318527221701</v>
      </c>
      <c r="AN2">
        <v>21.474668502807599</v>
      </c>
      <c r="AO2">
        <v>21.486795425415</v>
      </c>
      <c r="AP2">
        <v>37</v>
      </c>
      <c r="AQ2">
        <v>34</v>
      </c>
      <c r="AR2">
        <v>32</v>
      </c>
      <c r="AS2">
        <v>22.930283071572902</v>
      </c>
      <c r="AT2">
        <v>0.13971328455277199</v>
      </c>
      <c r="AU2">
        <v>0.98996962441497605</v>
      </c>
      <c r="AV2">
        <v>-5.6923722610717</v>
      </c>
      <c r="AW2">
        <v>5.06585527765612E-2</v>
      </c>
      <c r="AX2">
        <v>4.3781308078489397E-3</v>
      </c>
      <c r="AY2">
        <v>22.930283071572902</v>
      </c>
      <c r="AZ2">
        <v>6.9420260888968102</v>
      </c>
      <c r="BA2">
        <v>1.3544611673817301E-4</v>
      </c>
      <c r="BB2">
        <v>7.1660498953207403</v>
      </c>
      <c r="BC2">
        <v>6.7878344655286904</v>
      </c>
      <c r="BD2">
        <v>3.8682334417445698</v>
      </c>
      <c r="BE2">
        <v>22.930283071572902</v>
      </c>
      <c r="BF2">
        <v>7.2412571976616604</v>
      </c>
      <c r="BG2" s="1">
        <v>6.2983485475368093E-5</v>
      </c>
      <c r="BH2">
        <v>7.2585980271432797</v>
      </c>
      <c r="BI2">
        <v>7.1203743331737401</v>
      </c>
      <c r="BJ2">
        <v>4.2007733093896302</v>
      </c>
      <c r="BK2">
        <v>22.930283071572902</v>
      </c>
      <c r="BL2">
        <v>7.33032388841879</v>
      </c>
      <c r="BM2" s="1">
        <v>5.0250327422550303E-5</v>
      </c>
      <c r="BN2">
        <v>7.7557804267803698</v>
      </c>
      <c r="BO2">
        <v>7.2184621278936998</v>
      </c>
      <c r="BP2">
        <v>4.2988611041095899</v>
      </c>
      <c r="BQ2" t="s">
        <v>69</v>
      </c>
      <c r="BR2" t="s">
        <v>70</v>
      </c>
      <c r="BS2">
        <v>1201</v>
      </c>
      <c r="BT2" t="s">
        <v>68</v>
      </c>
      <c r="BU2" t="s">
        <v>68</v>
      </c>
      <c r="BV2" t="s">
        <v>68</v>
      </c>
    </row>
    <row r="3" spans="1:76" x14ac:dyDescent="0.25">
      <c r="A3" t="s">
        <v>0</v>
      </c>
      <c r="B3" t="s">
        <v>71</v>
      </c>
      <c r="C3" s="8">
        <v>-0.117917982148523</v>
      </c>
      <c r="D3" s="6"/>
      <c r="E3" s="12">
        <v>0.88827826430880397</v>
      </c>
      <c r="F3" s="8">
        <v>5.69568121403824</v>
      </c>
      <c r="G3" s="6" t="s">
        <v>68</v>
      </c>
      <c r="H3" s="9">
        <v>1.44934164327224E-6</v>
      </c>
      <c r="I3" s="8">
        <v>5.8135991961867601</v>
      </c>
      <c r="J3" s="6" t="s">
        <v>68</v>
      </c>
      <c r="K3" s="9">
        <v>3.7368839917388202E-7</v>
      </c>
      <c r="L3" s="8">
        <v>5.5444759333575204</v>
      </c>
      <c r="M3" s="6" t="s">
        <v>68</v>
      </c>
      <c r="N3" s="9">
        <v>8.36064800964431E-7</v>
      </c>
      <c r="O3">
        <v>24.261266708373999</v>
      </c>
      <c r="P3">
        <v>25.047142028808601</v>
      </c>
      <c r="Q3">
        <v>24.137039184570298</v>
      </c>
      <c r="R3">
        <v>25.350399017333999</v>
      </c>
      <c r="S3">
        <v>21.727708816528299</v>
      </c>
      <c r="T3">
        <v>21.668735504150401</v>
      </c>
      <c r="U3">
        <v>25.105094909668001</v>
      </c>
      <c r="V3">
        <v>23.150272369384801</v>
      </c>
      <c r="W3">
        <v>24.8890190124512</v>
      </c>
      <c r="X3">
        <v>24.092971801757798</v>
      </c>
      <c r="Y3">
        <v>23.591493606567401</v>
      </c>
      <c r="Z3">
        <v>24.515810012817401</v>
      </c>
      <c r="AA3">
        <v>22.1405849456787</v>
      </c>
      <c r="AB3">
        <v>22.1439514160156</v>
      </c>
      <c r="AC3">
        <v>25.048015594482401</v>
      </c>
      <c r="AD3">
        <v>23.8298740386963</v>
      </c>
      <c r="AE3">
        <v>24.366863250732401</v>
      </c>
      <c r="AF3">
        <v>23.569757461547901</v>
      </c>
      <c r="AG3">
        <v>23.598438262939499</v>
      </c>
      <c r="AH3">
        <v>24.639093399047901</v>
      </c>
      <c r="AI3">
        <v>21.705268859863299</v>
      </c>
      <c r="AJ3">
        <v>21.477586746215799</v>
      </c>
      <c r="AK3">
        <v>21.347976684570298</v>
      </c>
      <c r="AL3">
        <v>17.359302520751999</v>
      </c>
      <c r="AM3">
        <v>17.361190795898398</v>
      </c>
      <c r="AN3">
        <v>19.458799362182599</v>
      </c>
      <c r="AO3">
        <v>14.9334144592285</v>
      </c>
      <c r="AP3">
        <v>44</v>
      </c>
      <c r="AQ3">
        <v>44</v>
      </c>
      <c r="AR3">
        <v>44</v>
      </c>
      <c r="AS3">
        <v>22.5779779732473</v>
      </c>
      <c r="AT3">
        <v>-0.14178609026362901</v>
      </c>
      <c r="AU3">
        <v>0.98948959469251496</v>
      </c>
      <c r="AV3">
        <v>-5.6921032447533202</v>
      </c>
      <c r="AW3">
        <v>5.14509647133259E-2</v>
      </c>
      <c r="AX3">
        <v>4.5887684018836904E-3</v>
      </c>
      <c r="AY3">
        <v>22.5779779732473</v>
      </c>
      <c r="AZ3">
        <v>6.1081113578875197</v>
      </c>
      <c r="BA3">
        <v>6.0220145277961601E-4</v>
      </c>
      <c r="BB3">
        <v>5.2075745665452704</v>
      </c>
      <c r="BC3">
        <v>5.8388292292293196</v>
      </c>
      <c r="BD3">
        <v>3.2202582011091998</v>
      </c>
      <c r="BE3">
        <v>22.5779779732473</v>
      </c>
      <c r="BF3">
        <v>6.6221710457524097</v>
      </c>
      <c r="BG3">
        <v>1.55267529856748E-4</v>
      </c>
      <c r="BH3">
        <v>5.9652873748930899</v>
      </c>
      <c r="BI3">
        <v>6.4274903842294897</v>
      </c>
      <c r="BJ3">
        <v>3.8089193561093602</v>
      </c>
      <c r="BK3">
        <v>22.5779779732473</v>
      </c>
      <c r="BL3">
        <v>6.3156173569437302</v>
      </c>
      <c r="BM3">
        <v>3.4738492480072098E-4</v>
      </c>
      <c r="BN3">
        <v>5.5185076927857599</v>
      </c>
      <c r="BO3">
        <v>6.0777600603473303</v>
      </c>
      <c r="BP3">
        <v>3.4591890322271999</v>
      </c>
      <c r="BQ3" t="s">
        <v>72</v>
      </c>
      <c r="BR3" t="s">
        <v>73</v>
      </c>
      <c r="BS3">
        <v>1021</v>
      </c>
      <c r="BT3" t="s">
        <v>68</v>
      </c>
      <c r="BU3" t="s">
        <v>68</v>
      </c>
      <c r="BV3" t="s">
        <v>68</v>
      </c>
    </row>
    <row r="4" spans="1:76" x14ac:dyDescent="0.25">
      <c r="A4" s="2" t="s">
        <v>84</v>
      </c>
      <c r="B4" s="2" t="s">
        <v>75</v>
      </c>
      <c r="C4" s="16">
        <v>0.73612659948843995</v>
      </c>
      <c r="D4" s="17" t="s">
        <v>68</v>
      </c>
      <c r="E4" s="18">
        <v>4.1721367939270199E-2</v>
      </c>
      <c r="F4" s="16">
        <v>1.3537928192703901</v>
      </c>
      <c r="G4" s="17" t="s">
        <v>68</v>
      </c>
      <c r="H4" s="19">
        <v>1.5855696218355999E-3</v>
      </c>
      <c r="I4" s="16">
        <v>0.61766621978195202</v>
      </c>
      <c r="J4" s="17"/>
      <c r="K4" s="19">
        <v>0.10083096702897</v>
      </c>
      <c r="L4" s="16">
        <v>0.63586733252913097</v>
      </c>
      <c r="M4" s="17" t="s">
        <v>68</v>
      </c>
      <c r="N4" s="19">
        <v>9.1645887040309099E-2</v>
      </c>
      <c r="O4" s="2">
        <v>20.028505325317401</v>
      </c>
      <c r="P4" s="2">
        <v>21.267910003662099</v>
      </c>
      <c r="Q4" s="2">
        <v>20.240745544433601</v>
      </c>
      <c r="R4" s="2">
        <v>21.097833633422901</v>
      </c>
      <c r="S4" s="2">
        <v>20.0882244110107</v>
      </c>
      <c r="T4" s="2">
        <v>19.740259170532202</v>
      </c>
      <c r="U4" s="2">
        <v>19.0403537750244</v>
      </c>
      <c r="V4" s="2">
        <v>19.709608078002901</v>
      </c>
      <c r="W4" s="2">
        <v>18.9902858734131</v>
      </c>
      <c r="X4" s="2">
        <v>20.6244411468506</v>
      </c>
      <c r="Y4" s="2">
        <v>18.865232467651399</v>
      </c>
      <c r="Z4" s="2">
        <v>19.488935470581101</v>
      </c>
      <c r="AA4" s="2">
        <v>19.988014221191399</v>
      </c>
      <c r="AB4" s="2">
        <v>19.916135787963899</v>
      </c>
      <c r="AC4" s="2">
        <v>19.457317352294901</v>
      </c>
      <c r="AD4" s="2">
        <v>19.574592590331999</v>
      </c>
      <c r="AE4" s="2">
        <v>19.353822708129901</v>
      </c>
      <c r="AF4" s="2">
        <v>20.6951503753662</v>
      </c>
      <c r="AG4" s="2">
        <v>19.042198181152301</v>
      </c>
      <c r="AH4" s="2">
        <v>19.683906555175799</v>
      </c>
      <c r="AI4" s="2">
        <v>19.635166168212901</v>
      </c>
      <c r="AJ4" s="2">
        <v>19.6937561035156</v>
      </c>
      <c r="AK4" s="2">
        <v>18.458358764648398</v>
      </c>
      <c r="AL4" s="2">
        <v>19.9722499847412</v>
      </c>
      <c r="AM4" s="2">
        <v>18.6419887542725</v>
      </c>
      <c r="AN4" s="2">
        <v>18.768430709838899</v>
      </c>
      <c r="AO4" s="2">
        <v>19.2772827148438</v>
      </c>
      <c r="AP4" s="2">
        <v>11</v>
      </c>
      <c r="AQ4" s="2">
        <v>11</v>
      </c>
      <c r="AR4" s="2">
        <v>10</v>
      </c>
      <c r="AS4" s="2">
        <v>19.655946899016399</v>
      </c>
      <c r="AT4" s="2">
        <v>2.1356301117696801</v>
      </c>
      <c r="AU4" s="2">
        <v>0.75555487170868596</v>
      </c>
      <c r="AV4" s="2">
        <v>-3.7706066177934701</v>
      </c>
      <c r="AW4" s="2">
        <v>1.37964146058258</v>
      </c>
      <c r="AX4" s="2">
        <v>0.12173398980948701</v>
      </c>
      <c r="AY4" s="2">
        <v>19.655946899016399</v>
      </c>
      <c r="AZ4" s="2">
        <v>3.5029457769427799</v>
      </c>
      <c r="BA4" s="2">
        <v>0.16470104446817299</v>
      </c>
      <c r="BB4" s="2">
        <v>-1.1493474719055901</v>
      </c>
      <c r="BC4" s="2">
        <v>2.7998146834917201</v>
      </c>
      <c r="BD4" s="2">
        <v>0.78330364669954899</v>
      </c>
      <c r="BE4" s="2">
        <v>19.655946899016399</v>
      </c>
      <c r="BF4" s="2">
        <v>1.69757548048179</v>
      </c>
      <c r="BG4" s="2">
        <v>0.98762651947460101</v>
      </c>
      <c r="BH4" s="2">
        <v>-4.5336491692951704</v>
      </c>
      <c r="BI4" s="2">
        <v>0.99640606764839101</v>
      </c>
      <c r="BJ4" s="2">
        <v>5.4072570280238302E-3</v>
      </c>
      <c r="BK4" s="2">
        <v>19.655946899016399</v>
      </c>
      <c r="BL4" s="2">
        <v>1.7475988777917499</v>
      </c>
      <c r="BM4" s="2">
        <v>0.99992883822362799</v>
      </c>
      <c r="BN4" s="2">
        <v>-4.5507260955934203</v>
      </c>
      <c r="BO4" s="2">
        <v>1.0378870208902999</v>
      </c>
      <c r="BP4" s="3">
        <v>3.09062664861068E-5</v>
      </c>
      <c r="BQ4" s="2" t="s">
        <v>76</v>
      </c>
      <c r="BR4" s="2" t="s">
        <v>76</v>
      </c>
      <c r="BS4" s="2">
        <v>949</v>
      </c>
      <c r="BT4" s="2" t="s">
        <v>68</v>
      </c>
      <c r="BU4" s="2" t="s">
        <v>68</v>
      </c>
      <c r="BV4" s="2" t="s">
        <v>68</v>
      </c>
    </row>
    <row r="5" spans="1:76" x14ac:dyDescent="0.25">
      <c r="C5" s="6"/>
      <c r="D5" s="6"/>
      <c r="E5" s="6"/>
      <c r="F5" s="8"/>
      <c r="G5" s="6"/>
      <c r="H5" s="9"/>
      <c r="I5" s="6"/>
      <c r="J5" s="6"/>
      <c r="K5" s="6"/>
      <c r="L5" s="6"/>
      <c r="M5" s="6"/>
    </row>
    <row r="7" spans="1:76" x14ac:dyDescent="0.25">
      <c r="A7" s="24"/>
      <c r="B7" s="24"/>
      <c r="C7" s="13" t="s">
        <v>615</v>
      </c>
      <c r="D7" s="13"/>
      <c r="E7" s="13"/>
      <c r="F7" s="13"/>
      <c r="G7" s="13" t="s">
        <v>82</v>
      </c>
      <c r="H7" s="13"/>
      <c r="I7" s="13"/>
      <c r="J7" s="13"/>
    </row>
    <row r="8" spans="1:76" ht="15.75" thickBot="1" x14ac:dyDescent="0.3">
      <c r="A8" s="10" t="s">
        <v>85</v>
      </c>
      <c r="B8" s="10" t="s">
        <v>87</v>
      </c>
      <c r="C8" s="14" t="s">
        <v>78</v>
      </c>
      <c r="D8" s="14" t="s">
        <v>79</v>
      </c>
      <c r="E8" s="14" t="s">
        <v>80</v>
      </c>
      <c r="F8" s="14" t="s">
        <v>81</v>
      </c>
      <c r="G8" s="14" t="s">
        <v>78</v>
      </c>
      <c r="H8" s="14" t="s">
        <v>79</v>
      </c>
      <c r="I8" s="14" t="s">
        <v>80</v>
      </c>
      <c r="J8" s="14" t="s">
        <v>81</v>
      </c>
    </row>
    <row r="9" spans="1:76" x14ac:dyDescent="0.25">
      <c r="A9" t="s">
        <v>0</v>
      </c>
      <c r="B9" t="s">
        <v>71</v>
      </c>
      <c r="C9" s="8">
        <f>AVERAGE(AK3:AO3)</f>
        <v>18.092136764526359</v>
      </c>
      <c r="D9" s="8">
        <f>AVERAGE(AC3:AJ3)</f>
        <v>23.529362201690688</v>
      </c>
      <c r="E9" s="8">
        <f>AVERAGE(O3:T3)</f>
        <v>23.698715209960934</v>
      </c>
      <c r="F9" s="8">
        <f>AVERAGE(U3:AB3)</f>
        <v>23.703649759292613</v>
      </c>
      <c r="G9" s="8">
        <f>STDEV(AK3:AO3)</f>
        <v>2.4247224006405417</v>
      </c>
      <c r="H9" s="8">
        <f>STDEV(AC3:AJ3)</f>
        <v>1.3023620929349262</v>
      </c>
      <c r="I9" s="8">
        <f>STDEV(O3:T3)</f>
        <v>1.6162048254701566</v>
      </c>
      <c r="J9" s="8">
        <f>STDEV(U3:AB3)</f>
        <v>1.157272703868478</v>
      </c>
    </row>
    <row r="10" spans="1:76" x14ac:dyDescent="0.25">
      <c r="A10" t="s">
        <v>83</v>
      </c>
      <c r="B10" t="s">
        <v>67</v>
      </c>
      <c r="C10" s="8">
        <f>AVERAGE(AK2:AO2)</f>
        <v>21.459854125976563</v>
      </c>
      <c r="D10" s="8">
        <f>AVERAGE(AC2:AJ2)</f>
        <v>23.27447485923766</v>
      </c>
      <c r="E10" s="8">
        <f>AVERAGE(O2:T2)</f>
        <v>23.293498992919936</v>
      </c>
      <c r="F10" s="8">
        <f>AVERAGE(U2:AB2)</f>
        <v>23.276399374008172</v>
      </c>
      <c r="G10" s="8">
        <f>STDEV(AK2:AO2)</f>
        <v>0.12242070096237417</v>
      </c>
      <c r="H10" s="8">
        <f>STDEV(AC2:AJ2)</f>
        <v>0.46964850870975228</v>
      </c>
      <c r="I10" s="8">
        <f>STDEV(O2:T2)</f>
        <v>0.56001990972188498</v>
      </c>
      <c r="J10" s="8">
        <f>STDEV(U2:AB2)</f>
        <v>0.4206967445085471</v>
      </c>
    </row>
    <row r="11" spans="1:76" x14ac:dyDescent="0.25">
      <c r="A11" s="2" t="s">
        <v>84</v>
      </c>
      <c r="B11" s="2" t="s">
        <v>75</v>
      </c>
      <c r="C11" s="8">
        <f>AVERAGE(AK4:AO4)</f>
        <v>19.023662185668957</v>
      </c>
      <c r="D11" s="8">
        <f>AVERAGE(AC4:AJ4)</f>
        <v>19.641988754272447</v>
      </c>
      <c r="E11" s="8">
        <f>AVERAGE(O4:T4)</f>
        <v>20.410579681396481</v>
      </c>
      <c r="F11" s="8">
        <f>AVERAGE(U4:AB4)</f>
        <v>19.57787585258485</v>
      </c>
      <c r="G11" s="8">
        <f>STDEV(AK4:AO4)</f>
        <v>0.61125441873117203</v>
      </c>
      <c r="H11" s="8">
        <f>STDEV(AC4:AJ4)</f>
        <v>0.47735387886632158</v>
      </c>
      <c r="I11" s="8">
        <f>STDEV(O4:T4)</f>
        <v>0.62215757350272771</v>
      </c>
      <c r="J11" s="8">
        <f>STDEV(U4:AB4)</f>
        <v>0.60299828391006316</v>
      </c>
    </row>
    <row r="12" spans="1:76" x14ac:dyDescent="0.25">
      <c r="G12" s="4"/>
      <c r="H12" s="4"/>
      <c r="I12" s="4"/>
      <c r="J12" s="4"/>
    </row>
    <row r="13" spans="1:76" x14ac:dyDescent="0.25">
      <c r="A13" s="25" t="s">
        <v>617</v>
      </c>
      <c r="B13" s="25"/>
      <c r="C13" s="25"/>
      <c r="D13" s="25"/>
      <c r="E13" s="25"/>
      <c r="F13" s="25"/>
    </row>
    <row r="14" spans="1:76" ht="15.75" thickBot="1" x14ac:dyDescent="0.3">
      <c r="A14" s="10" t="s">
        <v>85</v>
      </c>
      <c r="B14" s="10" t="s">
        <v>87</v>
      </c>
      <c r="C14" s="11" t="s">
        <v>114</v>
      </c>
      <c r="D14" s="11" t="s">
        <v>744</v>
      </c>
      <c r="E14" s="11" t="s">
        <v>745</v>
      </c>
      <c r="F14" s="11" t="s">
        <v>746</v>
      </c>
    </row>
    <row r="15" spans="1:76" x14ac:dyDescent="0.25">
      <c r="A15" t="s">
        <v>0</v>
      </c>
      <c r="B15" t="s">
        <v>71</v>
      </c>
      <c r="C15" s="8">
        <f>C10-C10</f>
        <v>0</v>
      </c>
      <c r="D15" s="8">
        <f>D9-C9</f>
        <v>5.4372254371643294</v>
      </c>
      <c r="E15" s="8">
        <f>E9-C9</f>
        <v>5.6065784454345753</v>
      </c>
      <c r="F15" s="8">
        <f>F9-C9</f>
        <v>5.6115129947662545</v>
      </c>
    </row>
    <row r="16" spans="1:76" x14ac:dyDescent="0.25">
      <c r="A16" t="s">
        <v>83</v>
      </c>
      <c r="B16" t="s">
        <v>67</v>
      </c>
      <c r="C16" s="8">
        <f>C9-C9</f>
        <v>0</v>
      </c>
      <c r="D16" s="8">
        <f>D10-C10</f>
        <v>1.8146207332610977</v>
      </c>
      <c r="E16" s="8">
        <f>E10-C10</f>
        <v>1.8336448669433736</v>
      </c>
      <c r="F16" s="8">
        <f>F10-C10</f>
        <v>1.8165452480316091</v>
      </c>
    </row>
    <row r="17" spans="1:6" x14ac:dyDescent="0.25">
      <c r="A17" s="2" t="s">
        <v>84</v>
      </c>
      <c r="B17" s="2" t="s">
        <v>75</v>
      </c>
      <c r="C17" s="8">
        <f>C11-C11</f>
        <v>0</v>
      </c>
      <c r="D17" s="8">
        <f>D11-C11</f>
        <v>0.61832656860348933</v>
      </c>
      <c r="E17" s="8">
        <f>E11-C11</f>
        <v>1.3869174957275234</v>
      </c>
      <c r="F17" s="8">
        <f>F11-C11</f>
        <v>0.55421366691589213</v>
      </c>
    </row>
  </sheetData>
  <mergeCells count="2">
    <mergeCell ref="A7:B7"/>
    <mergeCell ref="A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63A02-74A0-334B-AA78-7335BCBCF28D}">
  <dimension ref="A1:AL44"/>
  <sheetViews>
    <sheetView tabSelected="1" zoomScale="85" zoomScaleNormal="85" workbookViewId="0">
      <selection activeCell="M1" sqref="M1"/>
    </sheetView>
  </sheetViews>
  <sheetFormatPr baseColWidth="10" defaultColWidth="11.42578125" defaultRowHeight="15" x14ac:dyDescent="0.25"/>
  <cols>
    <col min="2" max="2" width="38.42578125" customWidth="1"/>
    <col min="38" max="38" width="46.42578125" bestFit="1" customWidth="1"/>
  </cols>
  <sheetData>
    <row r="1" spans="1:38" s="20" customFormat="1" x14ac:dyDescent="0.25">
      <c r="A1" s="20" t="s">
        <v>85</v>
      </c>
      <c r="B1" s="20" t="s">
        <v>86</v>
      </c>
      <c r="C1" s="20" t="s">
        <v>87</v>
      </c>
      <c r="D1" s="20" t="s">
        <v>88</v>
      </c>
      <c r="E1" s="20" t="s">
        <v>89</v>
      </c>
      <c r="F1" s="20" t="s">
        <v>90</v>
      </c>
      <c r="G1" s="20" t="s">
        <v>91</v>
      </c>
      <c r="H1" s="20" t="s">
        <v>92</v>
      </c>
      <c r="I1" s="20" t="s">
        <v>93</v>
      </c>
      <c r="J1" s="20" t="s">
        <v>94</v>
      </c>
      <c r="K1" s="20" t="s">
        <v>95</v>
      </c>
      <c r="L1" s="20" t="s">
        <v>96</v>
      </c>
      <c r="M1" s="20" t="s">
        <v>97</v>
      </c>
      <c r="N1" s="20" t="s">
        <v>98</v>
      </c>
      <c r="O1" s="20" t="s">
        <v>99</v>
      </c>
      <c r="P1" s="20" t="s">
        <v>100</v>
      </c>
      <c r="Q1" s="20" t="s">
        <v>101</v>
      </c>
      <c r="R1" s="20" t="s">
        <v>102</v>
      </c>
      <c r="S1" s="20" t="s">
        <v>748</v>
      </c>
      <c r="T1" s="20" t="s">
        <v>749</v>
      </c>
      <c r="U1" s="20" t="s">
        <v>750</v>
      </c>
      <c r="V1" s="20" t="s">
        <v>751</v>
      </c>
      <c r="W1" s="20" t="s">
        <v>752</v>
      </c>
      <c r="X1" s="20" t="s">
        <v>753</v>
      </c>
      <c r="Y1" s="20" t="s">
        <v>754</v>
      </c>
      <c r="Z1" s="20" t="s">
        <v>755</v>
      </c>
      <c r="AA1" s="20" t="s">
        <v>103</v>
      </c>
      <c r="AB1" s="20" t="s">
        <v>104</v>
      </c>
      <c r="AC1" s="20" t="s">
        <v>105</v>
      </c>
      <c r="AD1" s="20" t="s">
        <v>106</v>
      </c>
      <c r="AE1" s="20" t="s">
        <v>107</v>
      </c>
      <c r="AF1" s="20" t="s">
        <v>34</v>
      </c>
      <c r="AG1" s="20" t="s">
        <v>108</v>
      </c>
      <c r="AH1" s="20" t="s">
        <v>109</v>
      </c>
      <c r="AI1" s="20" t="s">
        <v>110</v>
      </c>
      <c r="AJ1" s="20" t="s">
        <v>111</v>
      </c>
      <c r="AK1" s="20" t="s">
        <v>112</v>
      </c>
      <c r="AL1" s="20" t="s">
        <v>113</v>
      </c>
    </row>
    <row r="2" spans="1:38" x14ac:dyDescent="0.25">
      <c r="E2" t="s">
        <v>745</v>
      </c>
      <c r="F2" t="s">
        <v>745</v>
      </c>
      <c r="G2" t="s">
        <v>745</v>
      </c>
      <c r="H2" t="s">
        <v>745</v>
      </c>
      <c r="I2" t="s">
        <v>745</v>
      </c>
      <c r="J2" t="s">
        <v>745</v>
      </c>
      <c r="K2" t="s">
        <v>746</v>
      </c>
      <c r="L2" t="s">
        <v>746</v>
      </c>
      <c r="M2" t="s">
        <v>746</v>
      </c>
      <c r="N2" t="s">
        <v>746</v>
      </c>
      <c r="O2" t="s">
        <v>746</v>
      </c>
      <c r="P2" t="s">
        <v>746</v>
      </c>
      <c r="Q2" t="s">
        <v>746</v>
      </c>
      <c r="R2" t="s">
        <v>746</v>
      </c>
      <c r="S2" t="s">
        <v>744</v>
      </c>
      <c r="T2" t="s">
        <v>744</v>
      </c>
      <c r="U2" t="s">
        <v>744</v>
      </c>
      <c r="V2" t="s">
        <v>744</v>
      </c>
      <c r="W2" t="s">
        <v>744</v>
      </c>
      <c r="X2" t="s">
        <v>744</v>
      </c>
      <c r="Y2" t="s">
        <v>744</v>
      </c>
      <c r="Z2" t="s">
        <v>744</v>
      </c>
      <c r="AA2" t="s">
        <v>114</v>
      </c>
      <c r="AB2" t="s">
        <v>114</v>
      </c>
      <c r="AC2" t="s">
        <v>114</v>
      </c>
      <c r="AD2" t="s">
        <v>114</v>
      </c>
      <c r="AE2" t="s">
        <v>114</v>
      </c>
    </row>
    <row r="3" spans="1:38" x14ac:dyDescent="0.25">
      <c r="A3" t="s">
        <v>115</v>
      </c>
      <c r="B3" t="s">
        <v>116</v>
      </c>
      <c r="D3" t="s">
        <v>68</v>
      </c>
      <c r="E3">
        <v>19.177551269999999</v>
      </c>
      <c r="F3">
        <v>19.212738040000001</v>
      </c>
      <c r="G3">
        <v>18.683460239999999</v>
      </c>
      <c r="H3">
        <v>19.218095779999999</v>
      </c>
      <c r="I3">
        <v>18.85455704</v>
      </c>
      <c r="J3">
        <v>18.422960280000002</v>
      </c>
      <c r="K3">
        <v>17.77609825</v>
      </c>
      <c r="L3">
        <v>17.51583862</v>
      </c>
      <c r="M3">
        <v>18.459360119999999</v>
      </c>
      <c r="N3">
        <v>18.82609558</v>
      </c>
      <c r="O3">
        <v>18.375429149999999</v>
      </c>
      <c r="P3">
        <v>18.534120560000002</v>
      </c>
      <c r="Q3">
        <v>18.697204589999998</v>
      </c>
      <c r="R3">
        <v>18.552436830000001</v>
      </c>
      <c r="S3">
        <v>17.752838130000001</v>
      </c>
      <c r="T3">
        <v>16.704822539999999</v>
      </c>
      <c r="U3">
        <v>18.95668221</v>
      </c>
      <c r="V3">
        <v>17.109729770000001</v>
      </c>
      <c r="W3">
        <v>18.769882200000001</v>
      </c>
      <c r="X3">
        <v>18.511983870000002</v>
      </c>
      <c r="Y3">
        <v>18.380300519999999</v>
      </c>
      <c r="Z3">
        <v>18.25815201</v>
      </c>
      <c r="AA3">
        <v>18.707689290000001</v>
      </c>
      <c r="AB3">
        <v>18.498334880000002</v>
      </c>
      <c r="AC3">
        <v>18.708229060000001</v>
      </c>
      <c r="AD3">
        <v>18.166927340000001</v>
      </c>
      <c r="AE3">
        <v>18.239299769999999</v>
      </c>
      <c r="AF3">
        <v>15</v>
      </c>
      <c r="AG3">
        <v>15</v>
      </c>
      <c r="AH3">
        <v>15</v>
      </c>
      <c r="AI3">
        <v>51.234999999999999</v>
      </c>
      <c r="AJ3">
        <v>35432000</v>
      </c>
      <c r="AK3">
        <v>208</v>
      </c>
      <c r="AL3" t="s">
        <v>117</v>
      </c>
    </row>
    <row r="4" spans="1:38" x14ac:dyDescent="0.25">
      <c r="A4" t="s">
        <v>118</v>
      </c>
      <c r="B4" t="s">
        <v>119</v>
      </c>
      <c r="D4" t="s">
        <v>68</v>
      </c>
      <c r="E4">
        <v>19.327552799999999</v>
      </c>
      <c r="F4">
        <v>19.999069209999998</v>
      </c>
      <c r="G4">
        <v>17.992307660000002</v>
      </c>
      <c r="H4">
        <v>19.143577579999999</v>
      </c>
      <c r="I4">
        <v>19.7156868</v>
      </c>
      <c r="J4">
        <v>19.126235959999999</v>
      </c>
      <c r="K4">
        <v>17.195949550000002</v>
      </c>
      <c r="L4">
        <v>17.67899895</v>
      </c>
      <c r="M4">
        <v>18.213949199999998</v>
      </c>
      <c r="N4">
        <v>17.77892494</v>
      </c>
      <c r="O4">
        <v>17.456996920000002</v>
      </c>
      <c r="P4">
        <v>17.511520390000001</v>
      </c>
      <c r="Q4">
        <v>19.040273670000001</v>
      </c>
      <c r="R4">
        <v>18.678792949999998</v>
      </c>
      <c r="S4">
        <v>17.050060269999999</v>
      </c>
      <c r="T4">
        <v>19.099927900000001</v>
      </c>
      <c r="U4">
        <v>18.518646239999999</v>
      </c>
      <c r="V4">
        <v>15.491195680000001</v>
      </c>
      <c r="W4">
        <v>16.973316189999998</v>
      </c>
      <c r="X4">
        <v>17.48171997</v>
      </c>
      <c r="Y4">
        <v>18.83232117</v>
      </c>
      <c r="Z4">
        <v>18.285049440000002</v>
      </c>
      <c r="AA4">
        <v>18.343601230000001</v>
      </c>
      <c r="AB4">
        <v>18.497243879999999</v>
      </c>
      <c r="AC4">
        <v>16.780078889999999</v>
      </c>
      <c r="AD4">
        <v>18.328910830000002</v>
      </c>
      <c r="AE4">
        <v>18.985597609999999</v>
      </c>
      <c r="AF4">
        <v>15</v>
      </c>
      <c r="AG4">
        <v>15</v>
      </c>
      <c r="AH4">
        <v>15</v>
      </c>
      <c r="AI4">
        <v>70.765000000000001</v>
      </c>
      <c r="AJ4">
        <v>27163000</v>
      </c>
      <c r="AK4">
        <v>149</v>
      </c>
      <c r="AL4" t="s">
        <v>119</v>
      </c>
    </row>
    <row r="5" spans="1:38" x14ac:dyDescent="0.25">
      <c r="A5" t="s">
        <v>120</v>
      </c>
      <c r="B5" t="s">
        <v>121</v>
      </c>
      <c r="C5" t="s">
        <v>122</v>
      </c>
      <c r="D5" t="s">
        <v>68</v>
      </c>
      <c r="E5">
        <v>17.600667949999998</v>
      </c>
      <c r="F5">
        <v>18.129283910000002</v>
      </c>
      <c r="G5">
        <v>16.66885757</v>
      </c>
      <c r="H5">
        <v>18.5423069</v>
      </c>
      <c r="I5">
        <v>18.403203959999999</v>
      </c>
      <c r="J5">
        <v>17.239767069999999</v>
      </c>
      <c r="K5">
        <v>16.41452026</v>
      </c>
      <c r="L5">
        <v>15.653289790000001</v>
      </c>
      <c r="M5">
        <v>15.63686562</v>
      </c>
      <c r="N5">
        <v>15.75221062</v>
      </c>
      <c r="O5">
        <v>14.96921349</v>
      </c>
      <c r="P5">
        <v>15.054588320000001</v>
      </c>
      <c r="Q5">
        <v>17.130390169999998</v>
      </c>
      <c r="R5">
        <v>16.925437930000001</v>
      </c>
      <c r="S5">
        <v>14.800437929999999</v>
      </c>
      <c r="T5">
        <v>16.676651</v>
      </c>
      <c r="U5">
        <v>15.88796329</v>
      </c>
      <c r="V5">
        <v>15.110754010000001</v>
      </c>
      <c r="W5">
        <v>16.033487319999999</v>
      </c>
      <c r="X5">
        <v>15.35111618</v>
      </c>
      <c r="Y5">
        <v>16.856838230000001</v>
      </c>
      <c r="Z5">
        <v>15.26521015</v>
      </c>
      <c r="AA5">
        <v>15.213891029999999</v>
      </c>
      <c r="AB5">
        <v>15.120471</v>
      </c>
      <c r="AC5">
        <v>15.590887070000001</v>
      </c>
      <c r="AD5">
        <v>15.32664299</v>
      </c>
      <c r="AE5">
        <v>15.63964844</v>
      </c>
      <c r="AF5">
        <v>6</v>
      </c>
      <c r="AG5">
        <v>6</v>
      </c>
      <c r="AH5">
        <v>6</v>
      </c>
      <c r="AI5">
        <v>21.599</v>
      </c>
      <c r="AJ5">
        <v>2290200</v>
      </c>
      <c r="AK5">
        <v>28</v>
      </c>
      <c r="AL5" t="s">
        <v>121</v>
      </c>
    </row>
    <row r="6" spans="1:38" x14ac:dyDescent="0.25">
      <c r="B6" t="s">
        <v>123</v>
      </c>
      <c r="D6" t="s">
        <v>68</v>
      </c>
      <c r="E6">
        <v>17.621923450000001</v>
      </c>
      <c r="F6">
        <v>17.94111633</v>
      </c>
      <c r="G6">
        <v>17.7280674</v>
      </c>
      <c r="H6">
        <v>17.579463959999998</v>
      </c>
      <c r="I6">
        <v>17.554498670000001</v>
      </c>
      <c r="J6">
        <v>18.599470140000001</v>
      </c>
      <c r="K6">
        <v>16.511335370000001</v>
      </c>
      <c r="L6">
        <v>18.63760757</v>
      </c>
      <c r="M6">
        <v>16.369035719999999</v>
      </c>
      <c r="N6">
        <v>17.679067610000001</v>
      </c>
      <c r="O6">
        <v>16.27140808</v>
      </c>
      <c r="P6">
        <v>17.39230156</v>
      </c>
      <c r="Q6">
        <v>18.174165729999999</v>
      </c>
      <c r="R6">
        <v>18.699579239999998</v>
      </c>
      <c r="S6">
        <v>16.453687670000001</v>
      </c>
      <c r="T6">
        <v>15.34669113</v>
      </c>
      <c r="U6">
        <v>17.707386020000001</v>
      </c>
      <c r="V6">
        <v>15.0027113</v>
      </c>
      <c r="W6">
        <v>16.69764709</v>
      </c>
      <c r="X6">
        <v>16.00788116</v>
      </c>
      <c r="Y6">
        <v>17.040889740000001</v>
      </c>
      <c r="Z6">
        <v>18.111665729999999</v>
      </c>
      <c r="AA6">
        <v>17.292213440000001</v>
      </c>
      <c r="AB6">
        <v>17.055578229999998</v>
      </c>
      <c r="AC6">
        <v>17.20791054</v>
      </c>
      <c r="AD6">
        <v>18.319196699999999</v>
      </c>
      <c r="AE6">
        <v>17.688045500000001</v>
      </c>
      <c r="AF6">
        <v>8</v>
      </c>
      <c r="AG6">
        <v>8</v>
      </c>
      <c r="AH6">
        <v>7</v>
      </c>
      <c r="AI6">
        <v>22.119</v>
      </c>
      <c r="AJ6">
        <v>8886900</v>
      </c>
      <c r="AK6">
        <v>73</v>
      </c>
      <c r="AL6" t="s">
        <v>124</v>
      </c>
    </row>
    <row r="7" spans="1:38" x14ac:dyDescent="0.25">
      <c r="A7" t="s">
        <v>125</v>
      </c>
      <c r="B7" t="s">
        <v>126</v>
      </c>
      <c r="C7" t="s">
        <v>127</v>
      </c>
      <c r="D7" t="s">
        <v>68</v>
      </c>
      <c r="E7">
        <v>19.482921600000001</v>
      </c>
      <c r="F7">
        <v>17.802907940000001</v>
      </c>
      <c r="G7">
        <v>18.256355289999998</v>
      </c>
      <c r="H7">
        <v>18.655467989999998</v>
      </c>
      <c r="I7">
        <v>18.733703609999999</v>
      </c>
      <c r="J7">
        <v>18.174945829999999</v>
      </c>
      <c r="K7">
        <v>17.388353349999999</v>
      </c>
      <c r="L7">
        <v>14.64685345</v>
      </c>
      <c r="M7">
        <v>18.242979049999999</v>
      </c>
      <c r="N7">
        <v>17.87795448</v>
      </c>
      <c r="O7">
        <v>18.283468249999999</v>
      </c>
      <c r="P7">
        <v>17.768753050000001</v>
      </c>
      <c r="Q7">
        <v>18.37194633</v>
      </c>
      <c r="R7">
        <v>18.376405720000001</v>
      </c>
      <c r="S7">
        <v>18.22251129</v>
      </c>
      <c r="T7">
        <v>18.367004390000002</v>
      </c>
      <c r="U7">
        <v>19.176845549999999</v>
      </c>
      <c r="V7">
        <v>18.655433649999999</v>
      </c>
      <c r="W7">
        <v>18.85878181</v>
      </c>
      <c r="X7">
        <v>18.68208885</v>
      </c>
      <c r="Y7">
        <v>19.185558319999998</v>
      </c>
      <c r="Z7">
        <v>18.383340839999999</v>
      </c>
      <c r="AA7">
        <v>19.45328331</v>
      </c>
      <c r="AB7">
        <v>17.829351429999999</v>
      </c>
      <c r="AC7">
        <v>18.57189369</v>
      </c>
      <c r="AD7">
        <v>18.844539640000001</v>
      </c>
      <c r="AE7">
        <v>18.75189018</v>
      </c>
      <c r="AF7">
        <v>17</v>
      </c>
      <c r="AG7">
        <v>17</v>
      </c>
      <c r="AH7">
        <v>17</v>
      </c>
      <c r="AI7">
        <v>61.584000000000003</v>
      </c>
      <c r="AJ7">
        <v>27309000</v>
      </c>
      <c r="AK7">
        <v>145</v>
      </c>
      <c r="AL7" t="s">
        <v>126</v>
      </c>
    </row>
    <row r="8" spans="1:38" x14ac:dyDescent="0.25">
      <c r="B8" t="s">
        <v>128</v>
      </c>
      <c r="D8" t="s">
        <v>68</v>
      </c>
      <c r="E8">
        <v>16.214868549999998</v>
      </c>
      <c r="F8">
        <v>17.983484270000002</v>
      </c>
      <c r="G8">
        <v>17.320518490000001</v>
      </c>
      <c r="H8">
        <v>15.00640965</v>
      </c>
      <c r="I8">
        <v>17.91222191</v>
      </c>
      <c r="J8">
        <v>16.401962279999999</v>
      </c>
      <c r="K8">
        <v>15.19233131</v>
      </c>
      <c r="L8">
        <v>15.063477519999999</v>
      </c>
      <c r="M8">
        <v>14.88057995</v>
      </c>
      <c r="N8">
        <v>15.29292965</v>
      </c>
      <c r="O8">
        <v>15.762952800000001</v>
      </c>
      <c r="P8">
        <v>15.05761337</v>
      </c>
      <c r="Q8">
        <v>16.356296539999999</v>
      </c>
      <c r="R8">
        <v>15.701750759999999</v>
      </c>
      <c r="S8">
        <v>14.260979649999999</v>
      </c>
      <c r="T8">
        <v>16.42584991</v>
      </c>
      <c r="U8">
        <v>15.71058846</v>
      </c>
      <c r="V8">
        <v>15.42632008</v>
      </c>
      <c r="W8">
        <v>15.67606735</v>
      </c>
      <c r="X8">
        <v>16.277368549999998</v>
      </c>
      <c r="Y8">
        <v>15.763417240000001</v>
      </c>
      <c r="Z8">
        <v>14.989764210000001</v>
      </c>
      <c r="AA8">
        <v>14.9611702</v>
      </c>
      <c r="AB8">
        <v>14.811225889999999</v>
      </c>
      <c r="AC8">
        <v>15.59090424</v>
      </c>
      <c r="AD8">
        <v>16.030073170000001</v>
      </c>
      <c r="AE8">
        <v>16.51161385</v>
      </c>
      <c r="AF8">
        <v>14</v>
      </c>
      <c r="AG8">
        <v>14</v>
      </c>
      <c r="AH8">
        <v>9</v>
      </c>
      <c r="AI8">
        <v>53.192</v>
      </c>
      <c r="AJ8">
        <v>3358200</v>
      </c>
      <c r="AK8">
        <v>24</v>
      </c>
      <c r="AL8" t="s">
        <v>128</v>
      </c>
    </row>
    <row r="9" spans="1:38" x14ac:dyDescent="0.25">
      <c r="A9" t="s">
        <v>129</v>
      </c>
      <c r="B9" t="s">
        <v>130</v>
      </c>
      <c r="D9" t="s">
        <v>68</v>
      </c>
      <c r="E9">
        <v>15.644023900000001</v>
      </c>
      <c r="F9">
        <v>19.756799699999998</v>
      </c>
      <c r="G9">
        <v>16.718399049999999</v>
      </c>
      <c r="H9">
        <v>18.156053539999998</v>
      </c>
      <c r="I9">
        <v>14.98829651</v>
      </c>
      <c r="J9">
        <v>16.179109570000001</v>
      </c>
      <c r="K9">
        <v>15.65974522</v>
      </c>
      <c r="L9">
        <v>15.28513908</v>
      </c>
      <c r="M9">
        <v>15.4599247</v>
      </c>
      <c r="N9">
        <v>16.244939800000001</v>
      </c>
      <c r="O9">
        <v>16.266492840000002</v>
      </c>
      <c r="P9">
        <v>16.678792949999998</v>
      </c>
      <c r="Q9">
        <v>16.404119489999999</v>
      </c>
      <c r="R9">
        <v>16.22699738</v>
      </c>
      <c r="S9">
        <v>15.798749920000001</v>
      </c>
      <c r="T9">
        <v>15.355583190000001</v>
      </c>
      <c r="U9">
        <v>15.401194569999999</v>
      </c>
      <c r="V9">
        <v>14.814399720000001</v>
      </c>
      <c r="W9">
        <v>15.58525562</v>
      </c>
      <c r="X9">
        <v>15.46500492</v>
      </c>
      <c r="Y9">
        <v>14.303771019999999</v>
      </c>
      <c r="Z9">
        <v>16.2035141</v>
      </c>
      <c r="AA9">
        <v>16.97201729</v>
      </c>
      <c r="AB9">
        <v>16.610649110000001</v>
      </c>
      <c r="AC9">
        <v>16.345872880000002</v>
      </c>
      <c r="AD9">
        <v>18.047986980000001</v>
      </c>
      <c r="AE9">
        <v>15.35904408</v>
      </c>
      <c r="AF9">
        <v>8</v>
      </c>
      <c r="AG9">
        <v>8</v>
      </c>
      <c r="AH9">
        <v>5</v>
      </c>
      <c r="AI9">
        <v>34.512</v>
      </c>
      <c r="AJ9">
        <v>6769100</v>
      </c>
      <c r="AK9">
        <v>31</v>
      </c>
      <c r="AL9" t="s">
        <v>130</v>
      </c>
    </row>
    <row r="10" spans="1:38" x14ac:dyDescent="0.25">
      <c r="A10" t="s">
        <v>131</v>
      </c>
      <c r="B10" t="s">
        <v>132</v>
      </c>
      <c r="D10" t="s">
        <v>68</v>
      </c>
      <c r="E10">
        <v>17.839166639999998</v>
      </c>
      <c r="F10">
        <v>19.437723160000001</v>
      </c>
      <c r="G10">
        <v>17.45859909</v>
      </c>
      <c r="H10">
        <v>17.600522990000002</v>
      </c>
      <c r="I10">
        <v>18.394018169999999</v>
      </c>
      <c r="J10">
        <v>17.999427799999999</v>
      </c>
      <c r="K10">
        <v>16.753164290000001</v>
      </c>
      <c r="L10">
        <v>17.4542675</v>
      </c>
      <c r="M10">
        <v>17.564878459999999</v>
      </c>
      <c r="N10">
        <v>17.70448494</v>
      </c>
      <c r="O10">
        <v>17.493417740000002</v>
      </c>
      <c r="P10">
        <v>17.208005910000001</v>
      </c>
      <c r="Q10">
        <v>18.16653633</v>
      </c>
      <c r="R10">
        <v>17.8129673</v>
      </c>
      <c r="S10">
        <v>17.145195009999998</v>
      </c>
      <c r="T10">
        <v>15.852748869999999</v>
      </c>
      <c r="U10">
        <v>17.107482910000002</v>
      </c>
      <c r="V10">
        <v>15.74850941</v>
      </c>
      <c r="W10">
        <v>17.40905952</v>
      </c>
      <c r="X10">
        <v>17.14619064</v>
      </c>
      <c r="Y10">
        <v>18.13841248</v>
      </c>
      <c r="Z10">
        <v>17.300371169999998</v>
      </c>
      <c r="AA10">
        <v>17.361789699999999</v>
      </c>
      <c r="AB10">
        <v>17.860601429999999</v>
      </c>
      <c r="AC10">
        <v>17.9832058</v>
      </c>
      <c r="AD10">
        <v>17.427509310000001</v>
      </c>
      <c r="AE10">
        <v>18.073785780000001</v>
      </c>
      <c r="AF10">
        <v>15</v>
      </c>
      <c r="AG10">
        <v>15</v>
      </c>
      <c r="AH10">
        <v>15</v>
      </c>
      <c r="AI10">
        <v>82.159000000000006</v>
      </c>
      <c r="AJ10">
        <v>21305000</v>
      </c>
      <c r="AK10">
        <v>208</v>
      </c>
      <c r="AL10" t="s">
        <v>132</v>
      </c>
    </row>
    <row r="11" spans="1:38" x14ac:dyDescent="0.25">
      <c r="A11" t="s">
        <v>133</v>
      </c>
      <c r="B11" t="s">
        <v>134</v>
      </c>
      <c r="D11" t="s">
        <v>68</v>
      </c>
      <c r="E11">
        <v>16.986042019999999</v>
      </c>
      <c r="F11">
        <v>19.149866100000001</v>
      </c>
      <c r="G11">
        <v>16.647092820000001</v>
      </c>
      <c r="H11">
        <v>15.4010458</v>
      </c>
      <c r="I11">
        <v>17.990314479999999</v>
      </c>
      <c r="J11">
        <v>16.323371890000001</v>
      </c>
      <c r="K11">
        <v>14.77452946</v>
      </c>
      <c r="L11">
        <v>14.931287770000001</v>
      </c>
      <c r="M11">
        <v>15.832519530000001</v>
      </c>
      <c r="N11">
        <v>15.17847061</v>
      </c>
      <c r="O11">
        <v>15.260331150000001</v>
      </c>
      <c r="P11">
        <v>15.52930832</v>
      </c>
      <c r="Q11">
        <v>16.882022859999999</v>
      </c>
      <c r="R11">
        <v>15.40915871</v>
      </c>
      <c r="S11">
        <v>15.34019756</v>
      </c>
      <c r="T11">
        <v>14.77186966</v>
      </c>
      <c r="U11">
        <v>15.51067162</v>
      </c>
      <c r="V11">
        <v>15.366303439999999</v>
      </c>
      <c r="W11">
        <v>15.617266649999999</v>
      </c>
      <c r="X11">
        <v>14.387478829999999</v>
      </c>
      <c r="Y11">
        <v>16.854402539999999</v>
      </c>
      <c r="Z11">
        <v>16.06172943</v>
      </c>
      <c r="AA11">
        <v>15.05989361</v>
      </c>
      <c r="AB11">
        <v>15.54079437</v>
      </c>
      <c r="AC11">
        <v>15.896521570000001</v>
      </c>
      <c r="AD11">
        <v>16.357637409999999</v>
      </c>
      <c r="AE11">
        <v>16.560153960000001</v>
      </c>
      <c r="AF11">
        <v>12</v>
      </c>
      <c r="AG11">
        <v>12</v>
      </c>
      <c r="AH11">
        <v>12</v>
      </c>
      <c r="AI11">
        <v>37.164000000000001</v>
      </c>
      <c r="AJ11">
        <v>6820500</v>
      </c>
      <c r="AK11">
        <v>64</v>
      </c>
      <c r="AL11" t="s">
        <v>134</v>
      </c>
    </row>
    <row r="12" spans="1:38" x14ac:dyDescent="0.25">
      <c r="A12" t="s">
        <v>135</v>
      </c>
      <c r="B12" t="s">
        <v>136</v>
      </c>
      <c r="C12" t="s">
        <v>137</v>
      </c>
      <c r="D12" t="s">
        <v>68</v>
      </c>
      <c r="E12">
        <v>20.820886609999999</v>
      </c>
      <c r="F12">
        <v>21.932794569999999</v>
      </c>
      <c r="G12">
        <v>20.69012833</v>
      </c>
      <c r="H12">
        <v>21.437103270000001</v>
      </c>
      <c r="I12">
        <v>20.455430979999999</v>
      </c>
      <c r="J12">
        <v>19.99603844</v>
      </c>
      <c r="K12">
        <v>18.697273249999999</v>
      </c>
      <c r="L12">
        <v>20.200122830000002</v>
      </c>
      <c r="M12">
        <v>20.147184370000002</v>
      </c>
      <c r="N12">
        <v>20.820808410000001</v>
      </c>
      <c r="O12">
        <v>18.94795036</v>
      </c>
      <c r="P12">
        <v>19.360246660000001</v>
      </c>
      <c r="Q12">
        <v>19.542457580000001</v>
      </c>
      <c r="R12">
        <v>19.528083800000001</v>
      </c>
      <c r="S12">
        <v>19.258703229999998</v>
      </c>
      <c r="T12">
        <v>18.574075700000002</v>
      </c>
      <c r="U12">
        <v>20.370075230000001</v>
      </c>
      <c r="V12">
        <v>20.800018309999999</v>
      </c>
      <c r="W12">
        <v>19.795331950000001</v>
      </c>
      <c r="X12">
        <v>19.911024090000002</v>
      </c>
      <c r="Y12">
        <v>18.851053239999999</v>
      </c>
      <c r="Z12">
        <v>19.43131065</v>
      </c>
      <c r="AA12">
        <v>18.808259960000001</v>
      </c>
      <c r="AB12">
        <v>20.143203740000001</v>
      </c>
      <c r="AC12">
        <v>20.488855359999999</v>
      </c>
      <c r="AD12">
        <v>20.03294945</v>
      </c>
      <c r="AE12">
        <v>19.693943019999999</v>
      </c>
      <c r="AF12">
        <v>13</v>
      </c>
      <c r="AG12">
        <v>13</v>
      </c>
      <c r="AH12">
        <v>11</v>
      </c>
      <c r="AI12">
        <v>87.997</v>
      </c>
      <c r="AJ12">
        <v>99298000</v>
      </c>
      <c r="AK12">
        <v>425</v>
      </c>
      <c r="AL12" t="s">
        <v>138</v>
      </c>
    </row>
    <row r="13" spans="1:38" x14ac:dyDescent="0.25">
      <c r="A13" t="s">
        <v>139</v>
      </c>
      <c r="B13" t="s">
        <v>140</v>
      </c>
      <c r="D13" t="s">
        <v>68</v>
      </c>
      <c r="E13">
        <v>16.90771294</v>
      </c>
      <c r="F13">
        <v>16.555337909999999</v>
      </c>
      <c r="G13">
        <v>16.614538190000001</v>
      </c>
      <c r="H13">
        <v>17.28165817</v>
      </c>
      <c r="I13">
        <v>17.10123634</v>
      </c>
      <c r="J13">
        <v>16.582700729999999</v>
      </c>
      <c r="K13">
        <v>17.415676120000001</v>
      </c>
      <c r="L13">
        <v>15.79838371</v>
      </c>
      <c r="M13">
        <v>17.107789990000001</v>
      </c>
      <c r="N13">
        <v>16.890834810000001</v>
      </c>
      <c r="O13">
        <v>16.195718769999999</v>
      </c>
      <c r="P13">
        <v>16.87903214</v>
      </c>
      <c r="Q13">
        <v>16.968198780000002</v>
      </c>
      <c r="R13">
        <v>16.52129364</v>
      </c>
      <c r="S13">
        <v>18.52814102</v>
      </c>
      <c r="T13">
        <v>15.42012501</v>
      </c>
      <c r="U13">
        <v>17.021934510000001</v>
      </c>
      <c r="V13">
        <v>16.607042310000001</v>
      </c>
      <c r="W13">
        <v>16.858297350000001</v>
      </c>
      <c r="X13">
        <v>17.52672768</v>
      </c>
      <c r="Y13">
        <v>16.754991530000002</v>
      </c>
      <c r="Z13">
        <v>16.445014950000001</v>
      </c>
      <c r="AA13">
        <v>14.554049490000001</v>
      </c>
      <c r="AB13">
        <v>16.064468380000001</v>
      </c>
      <c r="AC13">
        <v>15.093187329999999</v>
      </c>
      <c r="AD13">
        <v>15.95973015</v>
      </c>
      <c r="AE13">
        <v>15.259306909999999</v>
      </c>
      <c r="AF13">
        <v>7</v>
      </c>
      <c r="AG13">
        <v>7</v>
      </c>
      <c r="AH13">
        <v>7</v>
      </c>
      <c r="AI13">
        <v>32.53</v>
      </c>
      <c r="AJ13">
        <v>6713800</v>
      </c>
      <c r="AK13">
        <v>52</v>
      </c>
      <c r="AL13" t="s">
        <v>140</v>
      </c>
    </row>
    <row r="14" spans="1:38" x14ac:dyDescent="0.25">
      <c r="A14" t="s">
        <v>141</v>
      </c>
      <c r="B14" t="s">
        <v>142</v>
      </c>
      <c r="D14" t="s">
        <v>68</v>
      </c>
      <c r="E14">
        <v>18.1301384</v>
      </c>
      <c r="F14">
        <v>17.18495369</v>
      </c>
      <c r="G14">
        <v>17.124847410000001</v>
      </c>
      <c r="H14">
        <v>17.61288261</v>
      </c>
      <c r="I14">
        <v>17.580715179999999</v>
      </c>
      <c r="J14">
        <v>18.490404130000002</v>
      </c>
      <c r="K14">
        <v>16.328008650000001</v>
      </c>
      <c r="L14">
        <v>15.020524979999999</v>
      </c>
      <c r="M14">
        <v>16.974548339999998</v>
      </c>
      <c r="N14">
        <v>17.4542675</v>
      </c>
      <c r="O14">
        <v>17.438516620000001</v>
      </c>
      <c r="P14">
        <v>17.23528481</v>
      </c>
      <c r="Q14">
        <v>18.195468900000002</v>
      </c>
      <c r="R14">
        <v>15.08637714</v>
      </c>
      <c r="S14">
        <v>16.791952129999999</v>
      </c>
      <c r="T14">
        <v>17.588861470000001</v>
      </c>
      <c r="U14">
        <v>17.437540049999999</v>
      </c>
      <c r="V14">
        <v>17.327289579999999</v>
      </c>
      <c r="W14">
        <v>17.47840691</v>
      </c>
      <c r="X14">
        <v>17.572225570000001</v>
      </c>
      <c r="Y14">
        <v>18.661151889999999</v>
      </c>
      <c r="Z14">
        <v>18.449560170000002</v>
      </c>
      <c r="AA14">
        <v>17.931972500000001</v>
      </c>
      <c r="AB14">
        <v>17.322280880000001</v>
      </c>
      <c r="AC14">
        <v>17.802845000000001</v>
      </c>
      <c r="AD14">
        <v>17.856231690000001</v>
      </c>
      <c r="AE14">
        <v>18.377803799999999</v>
      </c>
      <c r="AF14">
        <v>13</v>
      </c>
      <c r="AG14">
        <v>13</v>
      </c>
      <c r="AH14">
        <v>13</v>
      </c>
      <c r="AI14">
        <v>34.590000000000003</v>
      </c>
      <c r="AJ14">
        <v>13955000</v>
      </c>
      <c r="AK14">
        <v>129</v>
      </c>
      <c r="AL14" t="s">
        <v>142</v>
      </c>
    </row>
    <row r="15" spans="1:38" x14ac:dyDescent="0.25">
      <c r="A15" t="s">
        <v>143</v>
      </c>
      <c r="B15" t="s">
        <v>144</v>
      </c>
      <c r="C15" t="s">
        <v>145</v>
      </c>
      <c r="D15" t="s">
        <v>68</v>
      </c>
      <c r="E15">
        <v>17.082855219999999</v>
      </c>
      <c r="F15">
        <v>20.89836884</v>
      </c>
      <c r="G15">
        <v>18.075458529999999</v>
      </c>
      <c r="H15">
        <v>15.19006252</v>
      </c>
      <c r="I15">
        <v>18.874807359999998</v>
      </c>
      <c r="J15">
        <v>18.413900380000001</v>
      </c>
      <c r="K15">
        <v>14.543455120000001</v>
      </c>
      <c r="L15">
        <v>14.7727375</v>
      </c>
      <c r="M15">
        <v>15.68420029</v>
      </c>
      <c r="N15">
        <v>17.396654130000002</v>
      </c>
      <c r="O15">
        <v>15.07058239</v>
      </c>
      <c r="P15">
        <v>15.59851742</v>
      </c>
      <c r="Q15">
        <v>16.653265000000001</v>
      </c>
      <c r="R15">
        <v>16.989927290000001</v>
      </c>
      <c r="S15">
        <v>14.38004684</v>
      </c>
      <c r="T15">
        <v>14.98241425</v>
      </c>
      <c r="U15">
        <v>15.50315666</v>
      </c>
      <c r="V15">
        <v>17.31959724</v>
      </c>
      <c r="W15">
        <v>15.095438</v>
      </c>
      <c r="X15">
        <v>15.4840517</v>
      </c>
      <c r="Y15">
        <v>14.995192530000001</v>
      </c>
      <c r="Z15">
        <v>15.381678580000001</v>
      </c>
      <c r="AA15">
        <v>15.26328468</v>
      </c>
      <c r="AB15">
        <v>15.78327942</v>
      </c>
      <c r="AC15">
        <v>14.00140858</v>
      </c>
      <c r="AD15">
        <v>14.672831540000001</v>
      </c>
      <c r="AE15">
        <v>16.80006599</v>
      </c>
      <c r="AF15">
        <v>17</v>
      </c>
      <c r="AG15">
        <v>17</v>
      </c>
      <c r="AH15">
        <v>16</v>
      </c>
      <c r="AI15">
        <v>84.489000000000004</v>
      </c>
      <c r="AJ15">
        <v>14432000</v>
      </c>
      <c r="AK15">
        <v>86</v>
      </c>
      <c r="AL15" t="s">
        <v>146</v>
      </c>
    </row>
    <row r="16" spans="1:38" x14ac:dyDescent="0.25">
      <c r="A16" t="s">
        <v>147</v>
      </c>
      <c r="B16" t="s">
        <v>148</v>
      </c>
      <c r="D16" t="s">
        <v>68</v>
      </c>
      <c r="E16">
        <v>19.79764557</v>
      </c>
      <c r="F16">
        <v>19.606317520000001</v>
      </c>
      <c r="G16">
        <v>19.364698409999999</v>
      </c>
      <c r="H16">
        <v>21.272756579999999</v>
      </c>
      <c r="I16">
        <v>20.783567430000002</v>
      </c>
      <c r="J16">
        <v>15.447157860000001</v>
      </c>
      <c r="K16">
        <v>20.124267580000001</v>
      </c>
      <c r="L16">
        <v>20.524492259999999</v>
      </c>
      <c r="M16">
        <v>20.43867874</v>
      </c>
      <c r="N16">
        <v>19.560295100000001</v>
      </c>
      <c r="O16">
        <v>18.265724179999999</v>
      </c>
      <c r="P16">
        <v>19.13921165</v>
      </c>
      <c r="Q16">
        <v>20.770076750000001</v>
      </c>
      <c r="R16">
        <v>20.121109010000001</v>
      </c>
      <c r="S16">
        <v>19.537405010000001</v>
      </c>
      <c r="T16">
        <v>21.632719040000001</v>
      </c>
      <c r="U16">
        <v>20.879646300000001</v>
      </c>
      <c r="V16">
        <v>21.214008329999999</v>
      </c>
      <c r="W16">
        <v>19.718549729999999</v>
      </c>
      <c r="X16">
        <v>19.986207960000002</v>
      </c>
      <c r="Y16">
        <v>20.69268417</v>
      </c>
      <c r="Z16">
        <v>20.15387917</v>
      </c>
      <c r="AA16">
        <v>17.55779266</v>
      </c>
      <c r="AB16">
        <v>18.517992020000001</v>
      </c>
      <c r="AC16">
        <v>16.326313020000001</v>
      </c>
      <c r="AD16">
        <v>14.59772491</v>
      </c>
      <c r="AE16">
        <v>16.008478159999999</v>
      </c>
      <c r="AF16">
        <v>8</v>
      </c>
      <c r="AG16">
        <v>8</v>
      </c>
      <c r="AH16">
        <v>8</v>
      </c>
      <c r="AI16">
        <v>36.732999999999997</v>
      </c>
      <c r="AJ16">
        <v>34420000</v>
      </c>
      <c r="AK16">
        <v>100</v>
      </c>
      <c r="AL16" t="s">
        <v>148</v>
      </c>
    </row>
    <row r="17" spans="1:38" x14ac:dyDescent="0.25">
      <c r="A17" t="s">
        <v>149</v>
      </c>
      <c r="B17" t="s">
        <v>150</v>
      </c>
      <c r="D17" t="s">
        <v>68</v>
      </c>
      <c r="E17">
        <v>16.434370040000001</v>
      </c>
      <c r="F17">
        <v>17.438920970000002</v>
      </c>
      <c r="G17">
        <v>17.20457077</v>
      </c>
      <c r="H17">
        <v>15.774301530000001</v>
      </c>
      <c r="I17">
        <v>15.23483849</v>
      </c>
      <c r="J17">
        <v>15.67071342</v>
      </c>
      <c r="K17">
        <v>16.384227750000001</v>
      </c>
      <c r="L17">
        <v>16.07497978</v>
      </c>
      <c r="M17">
        <v>17.326324459999999</v>
      </c>
      <c r="N17">
        <v>17.629129410000001</v>
      </c>
      <c r="O17">
        <v>16.010877610000001</v>
      </c>
      <c r="P17">
        <v>17.007225040000002</v>
      </c>
      <c r="Q17">
        <v>15.739165310000001</v>
      </c>
      <c r="R17">
        <v>15.976341250000001</v>
      </c>
      <c r="S17">
        <v>14.20324898</v>
      </c>
      <c r="T17">
        <v>15.16279316</v>
      </c>
      <c r="U17">
        <v>14.976465230000001</v>
      </c>
      <c r="V17">
        <v>16.12116623</v>
      </c>
      <c r="W17">
        <v>15.20240879</v>
      </c>
      <c r="X17">
        <v>16.13404465</v>
      </c>
      <c r="Y17">
        <v>16.125535960000001</v>
      </c>
      <c r="Z17">
        <v>13.89301586</v>
      </c>
      <c r="AA17">
        <v>15.82847404</v>
      </c>
      <c r="AB17">
        <v>17.069177629999999</v>
      </c>
      <c r="AC17">
        <v>14.949810980000001</v>
      </c>
      <c r="AD17">
        <v>15.37542915</v>
      </c>
      <c r="AE17">
        <v>16.40407562</v>
      </c>
      <c r="AF17">
        <v>9</v>
      </c>
      <c r="AG17">
        <v>9</v>
      </c>
      <c r="AH17">
        <v>9</v>
      </c>
      <c r="AI17">
        <v>19.734000000000002</v>
      </c>
      <c r="AJ17">
        <v>2801200</v>
      </c>
      <c r="AK17">
        <v>27</v>
      </c>
      <c r="AL17" t="s">
        <v>150</v>
      </c>
    </row>
    <row r="18" spans="1:38" x14ac:dyDescent="0.25">
      <c r="A18" t="s">
        <v>151</v>
      </c>
      <c r="B18" t="s">
        <v>152</v>
      </c>
      <c r="D18" t="s">
        <v>68</v>
      </c>
      <c r="E18">
        <v>20.133829120000001</v>
      </c>
      <c r="F18">
        <v>20.472190860000001</v>
      </c>
      <c r="G18">
        <v>20.30852509</v>
      </c>
      <c r="H18">
        <v>20.054573059999999</v>
      </c>
      <c r="I18">
        <v>21.140522000000001</v>
      </c>
      <c r="J18">
        <v>15.36322689</v>
      </c>
      <c r="K18">
        <v>20.593135830000001</v>
      </c>
      <c r="L18">
        <v>21.639844889999999</v>
      </c>
      <c r="M18">
        <v>18.49603462</v>
      </c>
      <c r="N18">
        <v>20.252225880000001</v>
      </c>
      <c r="O18">
        <v>20.098926540000001</v>
      </c>
      <c r="P18">
        <v>19.791475299999998</v>
      </c>
      <c r="Q18">
        <v>21.43063545</v>
      </c>
      <c r="R18">
        <v>20.930269240000001</v>
      </c>
      <c r="S18">
        <v>20.674005510000001</v>
      </c>
      <c r="T18">
        <v>21.72371674</v>
      </c>
      <c r="U18">
        <v>21.47531128</v>
      </c>
      <c r="V18">
        <v>21.753604889999998</v>
      </c>
      <c r="W18">
        <v>20.628185269999999</v>
      </c>
      <c r="X18">
        <v>15.031326290000001</v>
      </c>
      <c r="Y18">
        <v>21.57172585</v>
      </c>
      <c r="Z18">
        <v>21.186405180000001</v>
      </c>
      <c r="AA18">
        <v>20.532218929999999</v>
      </c>
      <c r="AB18">
        <v>20.223760599999999</v>
      </c>
      <c r="AC18">
        <v>15.144713400000001</v>
      </c>
      <c r="AD18">
        <v>14.47094059</v>
      </c>
      <c r="AE18">
        <v>15.5492115</v>
      </c>
      <c r="AF18">
        <v>9</v>
      </c>
      <c r="AG18">
        <v>9</v>
      </c>
      <c r="AH18">
        <v>9</v>
      </c>
      <c r="AI18">
        <v>32.134</v>
      </c>
      <c r="AJ18">
        <v>32877000</v>
      </c>
      <c r="AK18">
        <v>86</v>
      </c>
      <c r="AL18" t="s">
        <v>152</v>
      </c>
    </row>
    <row r="19" spans="1:38" x14ac:dyDescent="0.25">
      <c r="A19" t="s">
        <v>153</v>
      </c>
      <c r="B19" t="s">
        <v>154</v>
      </c>
      <c r="C19" t="s">
        <v>155</v>
      </c>
      <c r="D19" t="s">
        <v>68</v>
      </c>
      <c r="E19">
        <v>19.263158799999999</v>
      </c>
      <c r="F19">
        <v>21.389635089999999</v>
      </c>
      <c r="G19">
        <v>19.616889950000001</v>
      </c>
      <c r="H19">
        <v>19.09560776</v>
      </c>
      <c r="I19">
        <v>20.263732910000002</v>
      </c>
      <c r="J19">
        <v>19.691303250000001</v>
      </c>
      <c r="K19">
        <v>18.910846710000001</v>
      </c>
      <c r="L19">
        <v>18.018188479999999</v>
      </c>
      <c r="M19">
        <v>19.367858890000001</v>
      </c>
      <c r="N19">
        <v>19.113117219999999</v>
      </c>
      <c r="O19">
        <v>18.665981290000001</v>
      </c>
      <c r="P19">
        <v>18.910116200000001</v>
      </c>
      <c r="Q19">
        <v>19.750238419999999</v>
      </c>
      <c r="R19">
        <v>19.533550259999998</v>
      </c>
      <c r="S19">
        <v>18.975780489999998</v>
      </c>
      <c r="T19">
        <v>17.65277481</v>
      </c>
      <c r="U19">
        <v>19.455612179999999</v>
      </c>
      <c r="V19">
        <v>18.396446229999999</v>
      </c>
      <c r="W19">
        <v>18.830217359999999</v>
      </c>
      <c r="X19">
        <v>19.16231346</v>
      </c>
      <c r="Y19">
        <v>19.524166109999999</v>
      </c>
      <c r="Z19">
        <v>19.281047820000001</v>
      </c>
      <c r="AA19">
        <v>18.246137619999999</v>
      </c>
      <c r="AB19">
        <v>18.917331699999998</v>
      </c>
      <c r="AC19">
        <v>18.914064410000002</v>
      </c>
      <c r="AD19">
        <v>19.235378269999998</v>
      </c>
      <c r="AE19">
        <v>19.685789110000002</v>
      </c>
      <c r="AF19">
        <v>23</v>
      </c>
      <c r="AG19">
        <v>23</v>
      </c>
      <c r="AH19">
        <v>23</v>
      </c>
      <c r="AI19">
        <v>235.63</v>
      </c>
      <c r="AJ19">
        <v>63729000</v>
      </c>
      <c r="AK19">
        <v>378</v>
      </c>
      <c r="AL19" t="s">
        <v>154</v>
      </c>
    </row>
    <row r="20" spans="1:38" x14ac:dyDescent="0.25">
      <c r="A20" t="s">
        <v>156</v>
      </c>
      <c r="B20" t="s">
        <v>157</v>
      </c>
      <c r="C20" t="s">
        <v>158</v>
      </c>
      <c r="D20" t="s">
        <v>68</v>
      </c>
      <c r="E20">
        <v>19.03246498</v>
      </c>
      <c r="F20">
        <v>20.349380490000001</v>
      </c>
      <c r="G20">
        <v>17.765131</v>
      </c>
      <c r="H20">
        <v>18.583656309999999</v>
      </c>
      <c r="I20">
        <v>18.830652239999999</v>
      </c>
      <c r="J20">
        <v>18.324392320000001</v>
      </c>
      <c r="K20">
        <v>16.982370379999999</v>
      </c>
      <c r="L20">
        <v>15.45378494</v>
      </c>
      <c r="M20">
        <v>17.935142519999999</v>
      </c>
      <c r="N20">
        <v>17.768430710000001</v>
      </c>
      <c r="O20">
        <v>17.64540482</v>
      </c>
      <c r="P20">
        <v>17.43632126</v>
      </c>
      <c r="Q20">
        <v>18.183742519999999</v>
      </c>
      <c r="R20">
        <v>17.778732300000001</v>
      </c>
      <c r="S20">
        <v>17.258014679999999</v>
      </c>
      <c r="T20">
        <v>18.181123729999999</v>
      </c>
      <c r="U20">
        <v>18.727567669999999</v>
      </c>
      <c r="V20">
        <v>17.786090850000001</v>
      </c>
      <c r="W20">
        <v>17.415098189999998</v>
      </c>
      <c r="X20">
        <v>17.82885551</v>
      </c>
      <c r="Y20">
        <v>18.348926540000001</v>
      </c>
      <c r="Z20">
        <v>17.67003441</v>
      </c>
      <c r="AA20">
        <v>19.0121994</v>
      </c>
      <c r="AB20">
        <v>18.009576800000001</v>
      </c>
      <c r="AC20">
        <v>18.052503590000001</v>
      </c>
      <c r="AD20">
        <v>18.406986239999998</v>
      </c>
      <c r="AE20">
        <v>18.43114662</v>
      </c>
      <c r="AF20">
        <v>19</v>
      </c>
      <c r="AG20">
        <v>19</v>
      </c>
      <c r="AH20">
        <v>19</v>
      </c>
      <c r="AI20">
        <v>143.99</v>
      </c>
      <c r="AJ20">
        <v>21103000</v>
      </c>
      <c r="AK20">
        <v>172</v>
      </c>
      <c r="AL20" t="s">
        <v>157</v>
      </c>
    </row>
    <row r="21" spans="1:38" x14ac:dyDescent="0.25">
      <c r="A21" t="s">
        <v>74</v>
      </c>
      <c r="B21" t="s">
        <v>76</v>
      </c>
      <c r="C21" t="s">
        <v>75</v>
      </c>
      <c r="D21" t="s">
        <v>68</v>
      </c>
      <c r="E21">
        <v>20.028505330000002</v>
      </c>
      <c r="F21">
        <v>21.267910000000001</v>
      </c>
      <c r="G21">
        <v>20.240745539999999</v>
      </c>
      <c r="H21">
        <v>21.09783363</v>
      </c>
      <c r="I21">
        <v>20.088224409999999</v>
      </c>
      <c r="J21">
        <v>19.740259170000002</v>
      </c>
      <c r="K21">
        <v>19.04035378</v>
      </c>
      <c r="L21">
        <v>19.709608079999999</v>
      </c>
      <c r="M21">
        <v>18.990285870000001</v>
      </c>
      <c r="N21">
        <v>20.624441149999999</v>
      </c>
      <c r="O21">
        <v>18.865232469999999</v>
      </c>
      <c r="P21">
        <v>19.488935470000001</v>
      </c>
      <c r="Q21">
        <v>19.98801422</v>
      </c>
      <c r="R21">
        <v>19.916135789999998</v>
      </c>
      <c r="S21">
        <v>19.45731735</v>
      </c>
      <c r="T21">
        <v>19.574592590000002</v>
      </c>
      <c r="U21">
        <v>19.353822709999999</v>
      </c>
      <c r="V21">
        <v>20.695150380000001</v>
      </c>
      <c r="W21">
        <v>19.04219818</v>
      </c>
      <c r="X21">
        <v>19.68390656</v>
      </c>
      <c r="Y21">
        <v>19.635166170000002</v>
      </c>
      <c r="Z21">
        <v>19.693756100000002</v>
      </c>
      <c r="AA21">
        <v>18.458358759999999</v>
      </c>
      <c r="AB21">
        <v>19.972249980000001</v>
      </c>
      <c r="AC21">
        <v>18.641988749999999</v>
      </c>
      <c r="AD21">
        <v>18.768430710000001</v>
      </c>
      <c r="AE21">
        <v>19.277282710000001</v>
      </c>
      <c r="AF21">
        <v>11</v>
      </c>
      <c r="AG21">
        <v>11</v>
      </c>
      <c r="AH21">
        <v>10</v>
      </c>
      <c r="AI21">
        <v>209.2</v>
      </c>
      <c r="AJ21">
        <v>68483000</v>
      </c>
      <c r="AK21">
        <v>403</v>
      </c>
      <c r="AL21" t="s">
        <v>76</v>
      </c>
    </row>
    <row r="22" spans="1:38" x14ac:dyDescent="0.25">
      <c r="A22" t="s">
        <v>159</v>
      </c>
      <c r="B22" t="s">
        <v>160</v>
      </c>
      <c r="C22" t="s">
        <v>161</v>
      </c>
      <c r="D22" t="s">
        <v>68</v>
      </c>
      <c r="E22">
        <v>17.386417389999998</v>
      </c>
      <c r="F22">
        <v>16.22680664</v>
      </c>
      <c r="G22">
        <v>16.841335300000001</v>
      </c>
      <c r="H22">
        <v>18.422302250000001</v>
      </c>
      <c r="I22">
        <v>18.147682190000001</v>
      </c>
      <c r="J22">
        <v>16.28853226</v>
      </c>
      <c r="K22">
        <v>14.141736030000001</v>
      </c>
      <c r="L22">
        <v>16.786626819999999</v>
      </c>
      <c r="M22">
        <v>14.069534300000001</v>
      </c>
      <c r="N22">
        <v>15.57940674</v>
      </c>
      <c r="O22">
        <v>16.143808360000001</v>
      </c>
      <c r="P22">
        <v>15.62742615</v>
      </c>
      <c r="Q22">
        <v>16.303506850000002</v>
      </c>
      <c r="R22">
        <v>16.458627700000001</v>
      </c>
      <c r="S22">
        <v>14.9487133</v>
      </c>
      <c r="T22">
        <v>16.01205826</v>
      </c>
      <c r="U22">
        <v>15.26901245</v>
      </c>
      <c r="V22">
        <v>15.598787310000001</v>
      </c>
      <c r="W22">
        <v>15.85136509</v>
      </c>
      <c r="X22">
        <v>16.553882600000001</v>
      </c>
      <c r="Y22">
        <v>15.49905109</v>
      </c>
      <c r="Z22">
        <v>16.94763756</v>
      </c>
      <c r="AA22">
        <v>15.45290947</v>
      </c>
      <c r="AB22">
        <v>15.35137463</v>
      </c>
      <c r="AC22">
        <v>15.97182083</v>
      </c>
      <c r="AD22">
        <v>16.019226069999998</v>
      </c>
      <c r="AE22">
        <v>16.594688420000001</v>
      </c>
      <c r="AF22">
        <v>9</v>
      </c>
      <c r="AG22">
        <v>9</v>
      </c>
      <c r="AH22">
        <v>9</v>
      </c>
      <c r="AI22">
        <v>16.803000000000001</v>
      </c>
      <c r="AJ22">
        <v>2809500</v>
      </c>
      <c r="AK22">
        <v>20</v>
      </c>
      <c r="AL22" t="s">
        <v>160</v>
      </c>
    </row>
    <row r="23" spans="1:38" x14ac:dyDescent="0.25">
      <c r="A23" t="s">
        <v>0</v>
      </c>
      <c r="B23" t="s">
        <v>72</v>
      </c>
      <c r="C23" t="s">
        <v>71</v>
      </c>
      <c r="D23" t="s">
        <v>68</v>
      </c>
      <c r="E23">
        <v>24.261266710000001</v>
      </c>
      <c r="F23">
        <v>25.04714203</v>
      </c>
      <c r="G23">
        <v>24.137039179999999</v>
      </c>
      <c r="H23">
        <v>25.350399020000001</v>
      </c>
      <c r="I23">
        <v>21.72770882</v>
      </c>
      <c r="J23">
        <v>21.6687355</v>
      </c>
      <c r="K23">
        <v>25.105094909999998</v>
      </c>
      <c r="L23">
        <v>23.15027237</v>
      </c>
      <c r="M23">
        <v>24.889019009999998</v>
      </c>
      <c r="N23">
        <v>24.092971800000001</v>
      </c>
      <c r="O23">
        <v>23.591493610000001</v>
      </c>
      <c r="P23">
        <v>24.515810009999999</v>
      </c>
      <c r="Q23">
        <v>22.140584950000001</v>
      </c>
      <c r="R23">
        <v>22.14395142</v>
      </c>
      <c r="S23">
        <v>25.048015589999999</v>
      </c>
      <c r="T23">
        <v>23.82987404</v>
      </c>
      <c r="U23">
        <v>24.366863250000002</v>
      </c>
      <c r="V23">
        <v>23.569757460000002</v>
      </c>
      <c r="W23">
        <v>23.598438260000002</v>
      </c>
      <c r="X23">
        <v>24.6390934</v>
      </c>
      <c r="Y23">
        <v>21.70526886</v>
      </c>
      <c r="Z23">
        <v>21.47758675</v>
      </c>
      <c r="AA23">
        <v>21.347976679999999</v>
      </c>
      <c r="AB23">
        <v>17.35930252</v>
      </c>
      <c r="AC23">
        <v>17.361190799999999</v>
      </c>
      <c r="AD23">
        <v>19.45879936</v>
      </c>
      <c r="AE23">
        <v>14.93341446</v>
      </c>
      <c r="AF23">
        <v>44</v>
      </c>
      <c r="AG23">
        <v>44</v>
      </c>
      <c r="AH23">
        <v>44</v>
      </c>
      <c r="AI23">
        <v>323.31</v>
      </c>
      <c r="AJ23">
        <v>1984600000</v>
      </c>
      <c r="AK23">
        <v>2601</v>
      </c>
      <c r="AL23" t="s">
        <v>73</v>
      </c>
    </row>
    <row r="24" spans="1:38" x14ac:dyDescent="0.25">
      <c r="A24" t="s">
        <v>162</v>
      </c>
      <c r="B24" t="s">
        <v>163</v>
      </c>
      <c r="C24" t="s">
        <v>164</v>
      </c>
      <c r="D24" t="s">
        <v>68</v>
      </c>
      <c r="E24">
        <v>21.69251251</v>
      </c>
      <c r="F24">
        <v>22.734422680000002</v>
      </c>
      <c r="G24">
        <v>20.756296160000002</v>
      </c>
      <c r="H24">
        <v>21.33145142</v>
      </c>
      <c r="I24">
        <v>20.693449019999999</v>
      </c>
      <c r="J24">
        <v>20.401662829999999</v>
      </c>
      <c r="K24">
        <v>20.41286659</v>
      </c>
      <c r="L24">
        <v>20.291875839999999</v>
      </c>
      <c r="M24">
        <v>20.303628920000001</v>
      </c>
      <c r="N24">
        <v>20.549243929999999</v>
      </c>
      <c r="O24">
        <v>20.238180159999999</v>
      </c>
      <c r="P24">
        <v>20.054969790000001</v>
      </c>
      <c r="Q24">
        <v>20.169866559999999</v>
      </c>
      <c r="R24">
        <v>20.443239210000002</v>
      </c>
      <c r="S24">
        <v>20.725421910000001</v>
      </c>
      <c r="T24">
        <v>21.350568769999999</v>
      </c>
      <c r="U24">
        <v>20.570985790000002</v>
      </c>
      <c r="V24">
        <v>20.811431880000001</v>
      </c>
      <c r="W24">
        <v>20.35853195</v>
      </c>
      <c r="X24">
        <v>20.350351329999999</v>
      </c>
      <c r="Y24">
        <v>19.888830179999999</v>
      </c>
      <c r="Z24">
        <v>19.752853389999999</v>
      </c>
      <c r="AA24">
        <v>20.571819309999999</v>
      </c>
      <c r="AB24">
        <v>20.451614379999999</v>
      </c>
      <c r="AC24">
        <v>20.611442570000001</v>
      </c>
      <c r="AD24">
        <v>20.59350014</v>
      </c>
      <c r="AE24">
        <v>20.288501740000001</v>
      </c>
      <c r="AF24">
        <v>22</v>
      </c>
      <c r="AG24">
        <v>22</v>
      </c>
      <c r="AH24">
        <v>22</v>
      </c>
      <c r="AI24">
        <v>281.60000000000002</v>
      </c>
      <c r="AJ24">
        <v>162190000</v>
      </c>
      <c r="AK24">
        <v>585</v>
      </c>
      <c r="AL24" t="s">
        <v>163</v>
      </c>
    </row>
    <row r="25" spans="1:38" x14ac:dyDescent="0.25">
      <c r="A25" t="s">
        <v>165</v>
      </c>
      <c r="B25" t="s">
        <v>166</v>
      </c>
      <c r="C25" t="s">
        <v>167</v>
      </c>
      <c r="D25" t="s">
        <v>68</v>
      </c>
      <c r="E25">
        <v>17.110034939999998</v>
      </c>
      <c r="F25">
        <v>18.73231316</v>
      </c>
      <c r="G25">
        <v>16.247612</v>
      </c>
      <c r="H25">
        <v>16.613674159999999</v>
      </c>
      <c r="I25">
        <v>16.829088209999998</v>
      </c>
      <c r="J25">
        <v>16.18193436</v>
      </c>
      <c r="K25">
        <v>15.5201273</v>
      </c>
      <c r="L25">
        <v>15.739380840000001</v>
      </c>
      <c r="M25">
        <v>16.829847340000001</v>
      </c>
      <c r="N25">
        <v>15.85525799</v>
      </c>
      <c r="O25">
        <v>15.56820488</v>
      </c>
      <c r="P25">
        <v>15.638565059999999</v>
      </c>
      <c r="Q25">
        <v>15.90367889</v>
      </c>
      <c r="R25">
        <v>14.954777719999999</v>
      </c>
      <c r="S25">
        <v>14.05204296</v>
      </c>
      <c r="T25">
        <v>15.436852460000001</v>
      </c>
      <c r="U25">
        <v>17.147085189999999</v>
      </c>
      <c r="V25">
        <v>16.692714689999999</v>
      </c>
      <c r="W25">
        <v>15.98997116</v>
      </c>
      <c r="X25">
        <v>15.61743832</v>
      </c>
      <c r="Y25">
        <v>15.81647682</v>
      </c>
      <c r="Z25">
        <v>16.517946240000001</v>
      </c>
      <c r="AA25">
        <v>15.5493536</v>
      </c>
      <c r="AB25">
        <v>16.005449299999999</v>
      </c>
      <c r="AC25">
        <v>15.607667920000001</v>
      </c>
      <c r="AD25">
        <v>16.5163765</v>
      </c>
      <c r="AE25">
        <v>15.402501109999999</v>
      </c>
      <c r="AF25">
        <v>7</v>
      </c>
      <c r="AG25">
        <v>7</v>
      </c>
      <c r="AH25">
        <v>7</v>
      </c>
      <c r="AI25">
        <v>14.96</v>
      </c>
      <c r="AJ25">
        <v>3426500</v>
      </c>
      <c r="AK25">
        <v>44</v>
      </c>
      <c r="AL25" t="s">
        <v>166</v>
      </c>
    </row>
    <row r="26" spans="1:38" x14ac:dyDescent="0.25">
      <c r="A26" t="s">
        <v>168</v>
      </c>
      <c r="B26" t="s">
        <v>169</v>
      </c>
      <c r="C26" t="s">
        <v>170</v>
      </c>
      <c r="D26" t="s">
        <v>68</v>
      </c>
      <c r="E26">
        <v>17.782064439999999</v>
      </c>
      <c r="F26">
        <v>20.586828229999998</v>
      </c>
      <c r="G26">
        <v>18.17206573</v>
      </c>
      <c r="H26">
        <v>18.350784300000001</v>
      </c>
      <c r="I26">
        <v>18.920707700000001</v>
      </c>
      <c r="J26">
        <v>17.189592359999999</v>
      </c>
      <c r="K26">
        <v>14.7244606</v>
      </c>
      <c r="L26">
        <v>15.163472179999999</v>
      </c>
      <c r="M26">
        <v>15.964589119999999</v>
      </c>
      <c r="N26">
        <v>17.258106229999999</v>
      </c>
      <c r="O26">
        <v>15.51354218</v>
      </c>
      <c r="P26">
        <v>16.588100430000001</v>
      </c>
      <c r="Q26">
        <v>17.653964999999999</v>
      </c>
      <c r="R26">
        <v>15.769165989999999</v>
      </c>
      <c r="S26">
        <v>14.418708799999999</v>
      </c>
      <c r="T26">
        <v>15.31624603</v>
      </c>
      <c r="U26">
        <v>16.287242890000002</v>
      </c>
      <c r="V26">
        <v>15.001564979999999</v>
      </c>
      <c r="W26">
        <v>15.65141582</v>
      </c>
      <c r="X26">
        <v>15.52668285</v>
      </c>
      <c r="Y26">
        <v>15.988917349999999</v>
      </c>
      <c r="Z26">
        <v>16.20644188</v>
      </c>
      <c r="AA26">
        <v>17.060653689999999</v>
      </c>
      <c r="AB26">
        <v>15.275906559999999</v>
      </c>
      <c r="AC26">
        <v>15.309440609999999</v>
      </c>
      <c r="AD26">
        <v>16.924627300000001</v>
      </c>
      <c r="AE26">
        <v>15.998281479999999</v>
      </c>
      <c r="AF26">
        <v>12</v>
      </c>
      <c r="AG26">
        <v>12</v>
      </c>
      <c r="AH26">
        <v>12</v>
      </c>
      <c r="AI26">
        <v>46.183</v>
      </c>
      <c r="AJ26">
        <v>12380000</v>
      </c>
      <c r="AK26">
        <v>104</v>
      </c>
      <c r="AL26" t="s">
        <v>169</v>
      </c>
    </row>
    <row r="27" spans="1:38" x14ac:dyDescent="0.25">
      <c r="A27" t="s">
        <v>171</v>
      </c>
      <c r="B27" t="s">
        <v>172</v>
      </c>
      <c r="C27" t="s">
        <v>173</v>
      </c>
      <c r="D27" t="s">
        <v>68</v>
      </c>
      <c r="E27">
        <v>14.94194508</v>
      </c>
      <c r="F27">
        <v>18.32821083</v>
      </c>
      <c r="G27">
        <v>15.08356953</v>
      </c>
      <c r="H27">
        <v>13.98100567</v>
      </c>
      <c r="I27">
        <v>14.73839188</v>
      </c>
      <c r="J27">
        <v>15.043694500000001</v>
      </c>
      <c r="K27">
        <v>14.76097107</v>
      </c>
      <c r="L27">
        <v>16.860828399999999</v>
      </c>
      <c r="M27">
        <v>18.757501600000001</v>
      </c>
      <c r="N27">
        <v>15.05727673</v>
      </c>
      <c r="O27">
        <v>17.674247739999998</v>
      </c>
      <c r="P27">
        <v>15.63354683</v>
      </c>
      <c r="Q27">
        <v>15.999806400000001</v>
      </c>
      <c r="R27">
        <v>16.642009739999999</v>
      </c>
      <c r="S27">
        <v>13.75181484</v>
      </c>
      <c r="T27">
        <v>15.51067162</v>
      </c>
      <c r="U27">
        <v>16.116016389999999</v>
      </c>
      <c r="V27">
        <v>15.774886130000001</v>
      </c>
      <c r="W27">
        <v>15.919639589999999</v>
      </c>
      <c r="X27">
        <v>14.92204285</v>
      </c>
      <c r="Y27">
        <v>15.88631058</v>
      </c>
      <c r="Z27">
        <v>14.827399249999999</v>
      </c>
      <c r="AA27">
        <v>15.990377430000001</v>
      </c>
      <c r="AB27">
        <v>18.745077129999999</v>
      </c>
      <c r="AC27">
        <v>17.882320400000001</v>
      </c>
      <c r="AD27">
        <v>18.449760439999999</v>
      </c>
      <c r="AE27">
        <v>15.71512032</v>
      </c>
      <c r="AF27">
        <v>2</v>
      </c>
      <c r="AG27">
        <v>2</v>
      </c>
      <c r="AH27">
        <v>2</v>
      </c>
      <c r="AI27">
        <v>5.1646999999999998</v>
      </c>
      <c r="AJ27">
        <v>5831100</v>
      </c>
      <c r="AK27">
        <v>47</v>
      </c>
      <c r="AL27" t="s">
        <v>172</v>
      </c>
    </row>
    <row r="28" spans="1:38" x14ac:dyDescent="0.25">
      <c r="A28" t="s">
        <v>174</v>
      </c>
      <c r="B28" t="s">
        <v>175</v>
      </c>
      <c r="C28" t="s">
        <v>176</v>
      </c>
      <c r="D28" t="s">
        <v>68</v>
      </c>
      <c r="E28">
        <v>17.793603900000001</v>
      </c>
      <c r="F28">
        <v>20.21252441</v>
      </c>
      <c r="G28">
        <v>16.409572600000001</v>
      </c>
      <c r="H28">
        <v>16.642164229999999</v>
      </c>
      <c r="I28">
        <v>18.33481407</v>
      </c>
      <c r="J28">
        <v>15.197160719999999</v>
      </c>
      <c r="K28">
        <v>14.518222809999999</v>
      </c>
      <c r="L28">
        <v>15.672184939999999</v>
      </c>
      <c r="M28">
        <v>16.057844159999998</v>
      </c>
      <c r="N28">
        <v>15.56765938</v>
      </c>
      <c r="O28">
        <v>15.51480675</v>
      </c>
      <c r="P28">
        <v>15.259191510000001</v>
      </c>
      <c r="Q28">
        <v>15.99506092</v>
      </c>
      <c r="R28">
        <v>15.784200670000001</v>
      </c>
      <c r="S28">
        <v>14.330777169999999</v>
      </c>
      <c r="T28">
        <v>15.07405758</v>
      </c>
      <c r="U28">
        <v>15.88429928</v>
      </c>
      <c r="V28">
        <v>15.25624275</v>
      </c>
      <c r="W28">
        <v>15.515207289999999</v>
      </c>
      <c r="X28">
        <v>15.85411644</v>
      </c>
      <c r="Y28">
        <v>15.326078409999999</v>
      </c>
      <c r="Z28">
        <v>15.537734029999999</v>
      </c>
      <c r="AA28">
        <v>15.211432459999999</v>
      </c>
      <c r="AB28">
        <v>15.552128789999999</v>
      </c>
      <c r="AC28">
        <v>15.257019039999999</v>
      </c>
      <c r="AD28">
        <v>15.92330456</v>
      </c>
      <c r="AE28">
        <v>15.971161840000001</v>
      </c>
      <c r="AF28">
        <v>6</v>
      </c>
      <c r="AG28">
        <v>6</v>
      </c>
      <c r="AH28">
        <v>6</v>
      </c>
      <c r="AI28">
        <v>27.498999999999999</v>
      </c>
      <c r="AJ28">
        <v>6330200</v>
      </c>
      <c r="AK28">
        <v>29</v>
      </c>
      <c r="AL28" t="s">
        <v>175</v>
      </c>
    </row>
    <row r="29" spans="1:38" x14ac:dyDescent="0.25">
      <c r="A29" t="s">
        <v>177</v>
      </c>
      <c r="B29" t="s">
        <v>178</v>
      </c>
      <c r="C29" t="s">
        <v>179</v>
      </c>
      <c r="D29" t="s">
        <v>68</v>
      </c>
      <c r="E29">
        <v>22.352617259999999</v>
      </c>
      <c r="F29">
        <v>18.471357350000002</v>
      </c>
      <c r="G29">
        <v>22.084856030000001</v>
      </c>
      <c r="H29">
        <v>22.34223557</v>
      </c>
      <c r="I29">
        <v>20.924192430000002</v>
      </c>
      <c r="J29">
        <v>15.357500079999999</v>
      </c>
      <c r="K29">
        <v>22.863800049999998</v>
      </c>
      <c r="L29">
        <v>23.190343859999999</v>
      </c>
      <c r="M29">
        <v>23.51556969</v>
      </c>
      <c r="N29">
        <v>22.000926969999998</v>
      </c>
      <c r="O29">
        <v>22.46336174</v>
      </c>
      <c r="P29">
        <v>21.999620440000001</v>
      </c>
      <c r="Q29">
        <v>21.970144269999999</v>
      </c>
      <c r="R29">
        <v>20.844295500000001</v>
      </c>
      <c r="S29">
        <v>23.064754489999999</v>
      </c>
      <c r="T29">
        <v>23.326631549999998</v>
      </c>
      <c r="U29">
        <v>23.374113080000001</v>
      </c>
      <c r="V29">
        <v>21.997243879999999</v>
      </c>
      <c r="W29">
        <v>22.147090909999999</v>
      </c>
      <c r="X29">
        <v>22.25600433</v>
      </c>
      <c r="Y29">
        <v>21.607294079999999</v>
      </c>
      <c r="Z29">
        <v>22.19916344</v>
      </c>
      <c r="AA29">
        <v>23.256092070000001</v>
      </c>
      <c r="AB29">
        <v>21.358638760000002</v>
      </c>
      <c r="AC29">
        <v>23.090761180000001</v>
      </c>
      <c r="AD29">
        <v>22.083719250000001</v>
      </c>
      <c r="AE29">
        <v>22.296504970000001</v>
      </c>
      <c r="AF29">
        <v>3</v>
      </c>
      <c r="AG29">
        <v>2</v>
      </c>
      <c r="AH29">
        <v>2</v>
      </c>
      <c r="AI29">
        <v>20.466000000000001</v>
      </c>
      <c r="AJ29">
        <v>231430000</v>
      </c>
      <c r="AK29">
        <v>425</v>
      </c>
      <c r="AL29" t="s">
        <v>178</v>
      </c>
    </row>
    <row r="30" spans="1:38" x14ac:dyDescent="0.25">
      <c r="A30" t="s">
        <v>180</v>
      </c>
      <c r="B30" t="s">
        <v>181</v>
      </c>
      <c r="C30" t="s">
        <v>182</v>
      </c>
      <c r="D30" t="s">
        <v>68</v>
      </c>
      <c r="E30">
        <v>21.243652340000001</v>
      </c>
      <c r="F30">
        <v>21.604763030000001</v>
      </c>
      <c r="G30">
        <v>20.754339219999999</v>
      </c>
      <c r="H30">
        <v>20.591218949999998</v>
      </c>
      <c r="I30">
        <v>21.006963729999999</v>
      </c>
      <c r="J30">
        <v>21.138711929999999</v>
      </c>
      <c r="K30">
        <v>20.64385605</v>
      </c>
      <c r="L30">
        <v>20.645616530000002</v>
      </c>
      <c r="M30">
        <v>20.730655670000001</v>
      </c>
      <c r="N30">
        <v>21.338432310000002</v>
      </c>
      <c r="O30">
        <v>20.855211260000001</v>
      </c>
      <c r="P30">
        <v>20.966417310000001</v>
      </c>
      <c r="Q30">
        <v>21.17310333</v>
      </c>
      <c r="R30">
        <v>21.045602800000001</v>
      </c>
      <c r="S30">
        <v>21.523965839999999</v>
      </c>
      <c r="T30">
        <v>21.428388600000002</v>
      </c>
      <c r="U30">
        <v>20.818235399999999</v>
      </c>
      <c r="V30">
        <v>21.11216164</v>
      </c>
      <c r="W30">
        <v>20.891931530000001</v>
      </c>
      <c r="X30">
        <v>21.238414760000001</v>
      </c>
      <c r="Y30">
        <v>21.32805634</v>
      </c>
      <c r="Z30">
        <v>20.451311109999999</v>
      </c>
      <c r="AA30">
        <v>21.508913039999999</v>
      </c>
      <c r="AB30">
        <v>21.64934921</v>
      </c>
      <c r="AC30">
        <v>21.585178379999999</v>
      </c>
      <c r="AD30">
        <v>21.66895294</v>
      </c>
      <c r="AE30">
        <v>21.421060560000001</v>
      </c>
      <c r="AF30">
        <v>11</v>
      </c>
      <c r="AG30">
        <v>11</v>
      </c>
      <c r="AH30">
        <v>11</v>
      </c>
      <c r="AI30">
        <v>221.79</v>
      </c>
      <c r="AJ30">
        <v>234070000</v>
      </c>
      <c r="AK30">
        <v>709</v>
      </c>
      <c r="AL30" t="s">
        <v>181</v>
      </c>
    </row>
    <row r="31" spans="1:38" x14ac:dyDescent="0.25">
      <c r="A31" t="s">
        <v>183</v>
      </c>
      <c r="B31" t="s">
        <v>184</v>
      </c>
      <c r="C31" t="s">
        <v>185</v>
      </c>
      <c r="D31" t="s">
        <v>68</v>
      </c>
      <c r="E31">
        <v>18.127571110000002</v>
      </c>
      <c r="F31">
        <v>20.238180159999999</v>
      </c>
      <c r="G31">
        <v>16.124929430000002</v>
      </c>
      <c r="H31">
        <v>18.220056530000001</v>
      </c>
      <c r="I31">
        <v>18.84558105</v>
      </c>
      <c r="J31">
        <v>15.413571360000001</v>
      </c>
      <c r="K31">
        <v>15.35933781</v>
      </c>
      <c r="L31">
        <v>14.59949398</v>
      </c>
      <c r="M31">
        <v>17.98365021</v>
      </c>
      <c r="N31">
        <v>15.871543880000001</v>
      </c>
      <c r="O31">
        <v>14.582201</v>
      </c>
      <c r="P31">
        <v>15.29970932</v>
      </c>
      <c r="Q31">
        <v>15.82204819</v>
      </c>
      <c r="R31">
        <v>14.654664990000001</v>
      </c>
      <c r="S31">
        <v>14.3238287</v>
      </c>
      <c r="T31">
        <v>13.865733150000001</v>
      </c>
      <c r="U31">
        <v>15.1463871</v>
      </c>
      <c r="V31">
        <v>15.328935619999999</v>
      </c>
      <c r="W31">
        <v>13.75467873</v>
      </c>
      <c r="X31">
        <v>15.582825659999999</v>
      </c>
      <c r="Y31">
        <v>15.53968143</v>
      </c>
      <c r="Z31">
        <v>14.71209717</v>
      </c>
      <c r="AA31">
        <v>15.32674694</v>
      </c>
      <c r="AB31">
        <v>14.2525177</v>
      </c>
      <c r="AC31">
        <v>14.85593128</v>
      </c>
      <c r="AD31">
        <v>15.136209490000001</v>
      </c>
      <c r="AE31">
        <v>16.016235349999999</v>
      </c>
      <c r="AF31">
        <v>10</v>
      </c>
      <c r="AG31">
        <v>10</v>
      </c>
      <c r="AH31">
        <v>10</v>
      </c>
      <c r="AI31">
        <v>63.161000000000001</v>
      </c>
      <c r="AJ31">
        <v>8737800</v>
      </c>
      <c r="AK31">
        <v>50</v>
      </c>
      <c r="AL31" t="s">
        <v>184</v>
      </c>
    </row>
    <row r="32" spans="1:38" x14ac:dyDescent="0.25">
      <c r="A32" t="s">
        <v>186</v>
      </c>
      <c r="B32" t="s">
        <v>187</v>
      </c>
      <c r="C32" t="s">
        <v>188</v>
      </c>
      <c r="D32" t="s">
        <v>68</v>
      </c>
      <c r="E32">
        <v>15.54621506</v>
      </c>
      <c r="F32">
        <v>18.137260439999999</v>
      </c>
      <c r="G32">
        <v>15.317095760000001</v>
      </c>
      <c r="H32">
        <v>17.17445755</v>
      </c>
      <c r="I32">
        <v>14.961509700000001</v>
      </c>
      <c r="J32">
        <v>15.5278492</v>
      </c>
      <c r="K32">
        <v>16.566396709999999</v>
      </c>
      <c r="L32">
        <v>17.7807827</v>
      </c>
      <c r="M32">
        <v>16.127332689999999</v>
      </c>
      <c r="N32">
        <v>17.03660202</v>
      </c>
      <c r="O32">
        <v>16.425756450000002</v>
      </c>
      <c r="P32">
        <v>16.63012505</v>
      </c>
      <c r="Q32">
        <v>16.97138786</v>
      </c>
      <c r="R32">
        <v>16.629846570000002</v>
      </c>
      <c r="S32">
        <v>16.50861549</v>
      </c>
      <c r="T32">
        <v>15.017580990000001</v>
      </c>
      <c r="U32">
        <v>15.11917496</v>
      </c>
      <c r="V32">
        <v>15.05039406</v>
      </c>
      <c r="W32">
        <v>15.005218510000001</v>
      </c>
      <c r="X32">
        <v>14.52478981</v>
      </c>
      <c r="Y32">
        <v>15.60754204</v>
      </c>
      <c r="Z32">
        <v>15.040706630000001</v>
      </c>
      <c r="AA32">
        <v>16.638633729999999</v>
      </c>
      <c r="AB32">
        <v>15.770729060000001</v>
      </c>
      <c r="AC32">
        <v>16.87819481</v>
      </c>
      <c r="AD32">
        <v>15.5561142</v>
      </c>
      <c r="AE32">
        <v>15.568050380000001</v>
      </c>
      <c r="AF32">
        <v>3</v>
      </c>
      <c r="AG32">
        <v>3</v>
      </c>
      <c r="AH32">
        <v>3</v>
      </c>
      <c r="AI32">
        <v>8.3216000000000001</v>
      </c>
      <c r="AJ32">
        <v>2751600</v>
      </c>
      <c r="AK32">
        <v>40</v>
      </c>
      <c r="AL32" t="s">
        <v>187</v>
      </c>
    </row>
    <row r="33" spans="1:38" x14ac:dyDescent="0.25">
      <c r="A33" t="s">
        <v>189</v>
      </c>
      <c r="B33" t="s">
        <v>190</v>
      </c>
      <c r="C33" t="s">
        <v>191</v>
      </c>
      <c r="D33" t="s">
        <v>68</v>
      </c>
      <c r="E33">
        <v>15.05880451</v>
      </c>
      <c r="F33">
        <v>15.598878859999999</v>
      </c>
      <c r="G33">
        <v>15.80377865</v>
      </c>
      <c r="H33">
        <v>16.355787280000001</v>
      </c>
      <c r="I33">
        <v>16.128746029999999</v>
      </c>
      <c r="J33">
        <v>16.14810181</v>
      </c>
      <c r="K33">
        <v>16.497243879999999</v>
      </c>
      <c r="L33">
        <v>15.63746357</v>
      </c>
      <c r="M33">
        <v>17.06002045</v>
      </c>
      <c r="N33">
        <v>16.587162020000001</v>
      </c>
      <c r="O33">
        <v>16.553733829999999</v>
      </c>
      <c r="P33">
        <v>16.752511980000001</v>
      </c>
      <c r="Q33">
        <v>15.206984520000001</v>
      </c>
      <c r="R33">
        <v>16.120306020000001</v>
      </c>
      <c r="S33">
        <v>16.22100258</v>
      </c>
      <c r="T33">
        <v>15.97181606</v>
      </c>
      <c r="U33">
        <v>15.01059055</v>
      </c>
      <c r="V33">
        <v>15.954922679999999</v>
      </c>
      <c r="W33">
        <v>16.40768242</v>
      </c>
      <c r="X33">
        <v>15.09443665</v>
      </c>
      <c r="Y33">
        <v>15.91030407</v>
      </c>
      <c r="Z33">
        <v>15.82344151</v>
      </c>
      <c r="AA33">
        <v>15.79414749</v>
      </c>
      <c r="AB33">
        <v>15.248739240000001</v>
      </c>
      <c r="AC33">
        <v>15.397020339999999</v>
      </c>
      <c r="AD33">
        <v>15.59328461</v>
      </c>
      <c r="AE33">
        <v>15.21275711</v>
      </c>
      <c r="AF33">
        <v>2</v>
      </c>
      <c r="AG33">
        <v>2</v>
      </c>
      <c r="AH33">
        <v>2</v>
      </c>
      <c r="AI33">
        <v>5.4161000000000001</v>
      </c>
      <c r="AJ33">
        <v>2113900</v>
      </c>
      <c r="AK33">
        <v>25</v>
      </c>
      <c r="AL33" t="s">
        <v>190</v>
      </c>
    </row>
    <row r="34" spans="1:38" x14ac:dyDescent="0.25">
      <c r="A34" t="s">
        <v>192</v>
      </c>
      <c r="B34" t="s">
        <v>193</v>
      </c>
      <c r="C34" t="s">
        <v>194</v>
      </c>
      <c r="D34" t="s">
        <v>68</v>
      </c>
      <c r="E34">
        <v>20.296253199999999</v>
      </c>
      <c r="F34">
        <v>20.778282170000001</v>
      </c>
      <c r="G34">
        <v>20.376129150000001</v>
      </c>
      <c r="H34">
        <v>20.37687111</v>
      </c>
      <c r="I34">
        <v>20.486402510000001</v>
      </c>
      <c r="J34">
        <v>20.370075230000001</v>
      </c>
      <c r="K34">
        <v>19.89132309</v>
      </c>
      <c r="L34">
        <v>20.095453259999999</v>
      </c>
      <c r="M34">
        <v>20.342561719999999</v>
      </c>
      <c r="N34">
        <v>20.08108902</v>
      </c>
      <c r="O34">
        <v>20.33745193</v>
      </c>
      <c r="P34">
        <v>20.374326709999998</v>
      </c>
      <c r="Q34">
        <v>20.298269269999999</v>
      </c>
      <c r="R34">
        <v>20.357564929999999</v>
      </c>
      <c r="S34">
        <v>20.206218719999999</v>
      </c>
      <c r="T34">
        <v>20.45813751</v>
      </c>
      <c r="U34">
        <v>20.127672199999999</v>
      </c>
      <c r="V34">
        <v>20.025398249999999</v>
      </c>
      <c r="W34">
        <v>20.383848189999998</v>
      </c>
      <c r="X34">
        <v>20.436443329999999</v>
      </c>
      <c r="Y34">
        <v>20.382053379999999</v>
      </c>
      <c r="Z34">
        <v>20.388900759999999</v>
      </c>
      <c r="AA34">
        <v>20.674350740000001</v>
      </c>
      <c r="AB34">
        <v>20.260749820000001</v>
      </c>
      <c r="AC34">
        <v>20.762796399999999</v>
      </c>
      <c r="AD34">
        <v>20.636440279999999</v>
      </c>
      <c r="AE34">
        <v>20.236429210000001</v>
      </c>
      <c r="AF34">
        <v>14</v>
      </c>
      <c r="AG34">
        <v>14</v>
      </c>
      <c r="AH34">
        <v>12</v>
      </c>
      <c r="AI34">
        <v>105.46</v>
      </c>
      <c r="AJ34">
        <v>144940000</v>
      </c>
      <c r="AK34">
        <v>630</v>
      </c>
      <c r="AL34" t="s">
        <v>193</v>
      </c>
    </row>
    <row r="35" spans="1:38" x14ac:dyDescent="0.25">
      <c r="A35" t="s">
        <v>77</v>
      </c>
      <c r="B35" t="s">
        <v>69</v>
      </c>
      <c r="C35" t="s">
        <v>67</v>
      </c>
      <c r="D35" t="s">
        <v>68</v>
      </c>
      <c r="E35">
        <v>23.09137535</v>
      </c>
      <c r="F35">
        <v>24.166606900000001</v>
      </c>
      <c r="G35">
        <v>22.75470734</v>
      </c>
      <c r="H35">
        <v>23.808233260000002</v>
      </c>
      <c r="I35">
        <v>22.95528603</v>
      </c>
      <c r="J35">
        <v>22.984785080000002</v>
      </c>
      <c r="K35">
        <v>23.80774117</v>
      </c>
      <c r="L35">
        <v>23.42213821</v>
      </c>
      <c r="M35">
        <v>23.707250599999998</v>
      </c>
      <c r="N35">
        <v>22.78877258</v>
      </c>
      <c r="O35">
        <v>22.569757460000002</v>
      </c>
      <c r="P35">
        <v>23.22436523</v>
      </c>
      <c r="Q35">
        <v>23.35783386</v>
      </c>
      <c r="R35">
        <v>23.33333588</v>
      </c>
      <c r="S35">
        <v>24.144449229999999</v>
      </c>
      <c r="T35">
        <v>22.977483750000001</v>
      </c>
      <c r="U35">
        <v>23.28940201</v>
      </c>
      <c r="V35">
        <v>23.440883639999999</v>
      </c>
      <c r="W35">
        <v>22.63803291</v>
      </c>
      <c r="X35">
        <v>23.502273559999999</v>
      </c>
      <c r="Y35">
        <v>23.379411699999999</v>
      </c>
      <c r="Z35">
        <v>22.823862080000001</v>
      </c>
      <c r="AA35">
        <v>21.521141050000001</v>
      </c>
      <c r="AB35">
        <v>21.56634712</v>
      </c>
      <c r="AC35">
        <v>21.250318530000001</v>
      </c>
      <c r="AD35">
        <v>21.4746685</v>
      </c>
      <c r="AE35">
        <v>21.486795430000001</v>
      </c>
      <c r="AF35">
        <v>37</v>
      </c>
      <c r="AG35">
        <v>34</v>
      </c>
      <c r="AH35">
        <v>32</v>
      </c>
      <c r="AI35">
        <v>323.31</v>
      </c>
      <c r="AJ35">
        <v>2276800000</v>
      </c>
      <c r="AK35">
        <v>3290</v>
      </c>
      <c r="AL35" t="s">
        <v>70</v>
      </c>
    </row>
    <row r="36" spans="1:38" x14ac:dyDescent="0.25">
      <c r="A36" t="s">
        <v>195</v>
      </c>
      <c r="B36" t="s">
        <v>196</v>
      </c>
      <c r="C36" t="s">
        <v>197</v>
      </c>
      <c r="D36" t="s">
        <v>68</v>
      </c>
      <c r="E36">
        <v>18.909149169999999</v>
      </c>
      <c r="F36">
        <v>21.364528660000001</v>
      </c>
      <c r="G36">
        <v>18.950744629999999</v>
      </c>
      <c r="H36">
        <v>18.616727829999999</v>
      </c>
      <c r="I36">
        <v>20.257646560000001</v>
      </c>
      <c r="J36">
        <v>19.359775540000001</v>
      </c>
      <c r="K36">
        <v>18.229946139999999</v>
      </c>
      <c r="L36">
        <v>17.078693390000002</v>
      </c>
      <c r="M36">
        <v>18.639022829999998</v>
      </c>
      <c r="N36">
        <v>18.40615463</v>
      </c>
      <c r="O36">
        <v>18.336122509999999</v>
      </c>
      <c r="P36">
        <v>18.505252840000001</v>
      </c>
      <c r="Q36">
        <v>19.1091938</v>
      </c>
      <c r="R36">
        <v>19.112531659999998</v>
      </c>
      <c r="S36">
        <v>18.021825790000001</v>
      </c>
      <c r="T36">
        <v>18.56885338</v>
      </c>
      <c r="U36">
        <v>18.19623756</v>
      </c>
      <c r="V36">
        <v>18.474966049999999</v>
      </c>
      <c r="W36">
        <v>18.17318916</v>
      </c>
      <c r="X36">
        <v>19.300571439999999</v>
      </c>
      <c r="Y36">
        <v>18.415016170000001</v>
      </c>
      <c r="Z36">
        <v>19.09328842</v>
      </c>
      <c r="AA36">
        <v>18.246509549999999</v>
      </c>
      <c r="AB36">
        <v>18.526842120000001</v>
      </c>
      <c r="AC36">
        <v>18.42419052</v>
      </c>
      <c r="AD36">
        <v>18.976089479999999</v>
      </c>
      <c r="AE36">
        <v>19.11123276</v>
      </c>
      <c r="AF36">
        <v>26</v>
      </c>
      <c r="AG36">
        <v>26</v>
      </c>
      <c r="AH36">
        <v>26</v>
      </c>
      <c r="AI36">
        <v>185.99</v>
      </c>
      <c r="AJ36">
        <v>56415000</v>
      </c>
      <c r="AK36">
        <v>333</v>
      </c>
      <c r="AL36" t="s">
        <v>196</v>
      </c>
    </row>
    <row r="37" spans="1:38" x14ac:dyDescent="0.25">
      <c r="A37" t="s">
        <v>198</v>
      </c>
      <c r="B37" t="s">
        <v>199</v>
      </c>
      <c r="C37" t="s">
        <v>200</v>
      </c>
      <c r="D37" t="s">
        <v>68</v>
      </c>
      <c r="E37">
        <v>18.653718949999998</v>
      </c>
      <c r="F37">
        <v>19.353931429999999</v>
      </c>
      <c r="G37">
        <v>18.189544680000001</v>
      </c>
      <c r="H37">
        <v>18.388311389999998</v>
      </c>
      <c r="I37">
        <v>18.459400179999999</v>
      </c>
      <c r="J37">
        <v>17.461158749999999</v>
      </c>
      <c r="K37">
        <v>17.041851040000001</v>
      </c>
      <c r="L37">
        <v>15.03619385</v>
      </c>
      <c r="M37">
        <v>16.845613480000001</v>
      </c>
      <c r="N37">
        <v>17.06760216</v>
      </c>
      <c r="O37">
        <v>17.04302788</v>
      </c>
      <c r="P37">
        <v>17.882202150000001</v>
      </c>
      <c r="Q37">
        <v>17.420618059999999</v>
      </c>
      <c r="R37">
        <v>17.18126869</v>
      </c>
      <c r="S37">
        <v>16.50261497</v>
      </c>
      <c r="T37">
        <v>15.72852898</v>
      </c>
      <c r="U37">
        <v>17.272302629999999</v>
      </c>
      <c r="V37">
        <v>16.054944989999999</v>
      </c>
      <c r="W37">
        <v>17.247760769999999</v>
      </c>
      <c r="X37">
        <v>17.435100559999999</v>
      </c>
      <c r="Y37">
        <v>16.918745040000001</v>
      </c>
      <c r="Z37">
        <v>17.381948470000001</v>
      </c>
      <c r="AA37">
        <v>16.27814102</v>
      </c>
      <c r="AB37">
        <v>16.506338119999999</v>
      </c>
      <c r="AC37">
        <v>15.93941498</v>
      </c>
      <c r="AD37">
        <v>16.494228360000001</v>
      </c>
      <c r="AE37">
        <v>17.21390152</v>
      </c>
      <c r="AF37">
        <v>6</v>
      </c>
      <c r="AG37">
        <v>6</v>
      </c>
      <c r="AH37">
        <v>6</v>
      </c>
      <c r="AI37">
        <v>32.411999999999999</v>
      </c>
      <c r="AJ37">
        <v>6674000</v>
      </c>
      <c r="AK37">
        <v>46</v>
      </c>
      <c r="AL37" t="s">
        <v>199</v>
      </c>
    </row>
    <row r="38" spans="1:38" x14ac:dyDescent="0.25">
      <c r="A38" t="s">
        <v>201</v>
      </c>
      <c r="B38" t="s">
        <v>202</v>
      </c>
      <c r="C38" t="s">
        <v>203</v>
      </c>
      <c r="D38" t="s">
        <v>68</v>
      </c>
      <c r="E38">
        <v>18.65954971</v>
      </c>
      <c r="F38">
        <v>19.424560549999999</v>
      </c>
      <c r="G38">
        <v>18.491266249999999</v>
      </c>
      <c r="H38">
        <v>18.570116039999998</v>
      </c>
      <c r="I38">
        <v>18.709978100000001</v>
      </c>
      <c r="J38">
        <v>18.511520390000001</v>
      </c>
      <c r="K38">
        <v>18.243535999999999</v>
      </c>
      <c r="L38">
        <v>18.312387470000001</v>
      </c>
      <c r="M38">
        <v>17.57296753</v>
      </c>
      <c r="N38">
        <v>17.59877968</v>
      </c>
      <c r="O38">
        <v>18.046709060000001</v>
      </c>
      <c r="P38">
        <v>17.810771939999999</v>
      </c>
      <c r="Q38">
        <v>18.568519590000001</v>
      </c>
      <c r="R38">
        <v>18.105438230000001</v>
      </c>
      <c r="S38">
        <v>17.42865372</v>
      </c>
      <c r="T38">
        <v>18.263433460000002</v>
      </c>
      <c r="U38">
        <v>17.595869059999998</v>
      </c>
      <c r="V38">
        <v>19.022773740000002</v>
      </c>
      <c r="W38">
        <v>18.131595610000002</v>
      </c>
      <c r="X38">
        <v>17.598125459999999</v>
      </c>
      <c r="Y38">
        <v>18.101135249999999</v>
      </c>
      <c r="Z38">
        <v>18.499620440000001</v>
      </c>
      <c r="AA38">
        <v>17.856960300000001</v>
      </c>
      <c r="AB38">
        <v>17.42275429</v>
      </c>
      <c r="AC38">
        <v>17.73846245</v>
      </c>
      <c r="AD38">
        <v>17.47381592</v>
      </c>
      <c r="AE38">
        <v>18.495058060000002</v>
      </c>
      <c r="AF38">
        <v>17</v>
      </c>
      <c r="AG38">
        <v>17</v>
      </c>
      <c r="AH38">
        <v>17</v>
      </c>
      <c r="AI38">
        <v>109.99</v>
      </c>
      <c r="AJ38">
        <v>31091000</v>
      </c>
      <c r="AK38">
        <v>336</v>
      </c>
      <c r="AL38" t="s">
        <v>202</v>
      </c>
    </row>
    <row r="39" spans="1:38" x14ac:dyDescent="0.25">
      <c r="A39" t="s">
        <v>204</v>
      </c>
      <c r="B39" t="s">
        <v>205</v>
      </c>
      <c r="D39" t="s">
        <v>68</v>
      </c>
      <c r="E39">
        <v>17.824138640000001</v>
      </c>
      <c r="F39">
        <v>18.437297820000001</v>
      </c>
      <c r="G39">
        <v>17.683322910000001</v>
      </c>
      <c r="H39">
        <v>17.943521499999999</v>
      </c>
      <c r="I39">
        <v>18.63012505</v>
      </c>
      <c r="J39">
        <v>18.340692520000001</v>
      </c>
      <c r="K39">
        <v>17.396152499999999</v>
      </c>
      <c r="L39">
        <v>16.107858660000002</v>
      </c>
      <c r="M39">
        <v>17.460840229999999</v>
      </c>
      <c r="N39">
        <v>14.72957516</v>
      </c>
      <c r="O39">
        <v>17.421030040000002</v>
      </c>
      <c r="P39">
        <v>15.37647724</v>
      </c>
      <c r="Q39">
        <v>18.329612730000001</v>
      </c>
      <c r="R39">
        <v>17.578653339999999</v>
      </c>
      <c r="S39">
        <v>17.097435000000001</v>
      </c>
      <c r="T39">
        <v>15.64930534</v>
      </c>
      <c r="U39">
        <v>14.160819050000001</v>
      </c>
      <c r="V39">
        <v>15.20087528</v>
      </c>
      <c r="W39">
        <v>14.958018300000001</v>
      </c>
      <c r="X39">
        <v>15.552327160000001</v>
      </c>
      <c r="Y39">
        <v>17.888992309999999</v>
      </c>
      <c r="Z39">
        <v>17.263710020000001</v>
      </c>
      <c r="AA39">
        <v>15.167385100000001</v>
      </c>
      <c r="AB39">
        <v>16.776157380000001</v>
      </c>
      <c r="AC39">
        <v>14.74537754</v>
      </c>
      <c r="AD39">
        <v>15.50363922</v>
      </c>
      <c r="AE39">
        <v>18.121109010000001</v>
      </c>
      <c r="AF39">
        <v>2</v>
      </c>
      <c r="AG39">
        <v>2</v>
      </c>
      <c r="AH39">
        <v>2</v>
      </c>
      <c r="AI39">
        <v>12.552</v>
      </c>
      <c r="AJ39">
        <v>5290600</v>
      </c>
      <c r="AK39">
        <v>56</v>
      </c>
      <c r="AL39" t="s">
        <v>205</v>
      </c>
    </row>
    <row r="40" spans="1:38" x14ac:dyDescent="0.25">
      <c r="A40" t="s">
        <v>206</v>
      </c>
      <c r="B40" t="s">
        <v>207</v>
      </c>
      <c r="D40" t="s">
        <v>68</v>
      </c>
      <c r="E40">
        <v>21.203710560000001</v>
      </c>
      <c r="F40">
        <v>18.992557529999999</v>
      </c>
      <c r="G40">
        <v>19.129962920000001</v>
      </c>
      <c r="H40">
        <v>19.79242897</v>
      </c>
      <c r="I40">
        <v>19.851953510000001</v>
      </c>
      <c r="J40">
        <v>20.808370589999999</v>
      </c>
      <c r="K40">
        <v>19.39659309</v>
      </c>
      <c r="L40">
        <v>15.05385113</v>
      </c>
      <c r="M40">
        <v>18.372882839999999</v>
      </c>
      <c r="N40">
        <v>18.06959724</v>
      </c>
      <c r="O40">
        <v>17.476903920000002</v>
      </c>
      <c r="P40">
        <v>18.267646790000001</v>
      </c>
      <c r="Q40">
        <v>19.457437519999999</v>
      </c>
      <c r="R40">
        <v>18.716960910000001</v>
      </c>
      <c r="S40">
        <v>18.953985209999999</v>
      </c>
      <c r="T40">
        <v>15.67642307</v>
      </c>
      <c r="U40">
        <v>18.903039929999998</v>
      </c>
      <c r="V40">
        <v>18.844295500000001</v>
      </c>
      <c r="W40">
        <v>17.82966042</v>
      </c>
      <c r="X40">
        <v>18.535223009999999</v>
      </c>
      <c r="Y40">
        <v>19.550952909999999</v>
      </c>
      <c r="Z40">
        <v>18.629697799999999</v>
      </c>
      <c r="AA40">
        <v>19.985931399999998</v>
      </c>
      <c r="AB40">
        <v>17.96414948</v>
      </c>
      <c r="AC40">
        <v>17.775197980000002</v>
      </c>
      <c r="AD40">
        <v>17.86447716</v>
      </c>
      <c r="AE40">
        <v>19.99879456</v>
      </c>
      <c r="AF40">
        <v>7</v>
      </c>
      <c r="AG40">
        <v>7</v>
      </c>
      <c r="AH40">
        <v>5</v>
      </c>
      <c r="AI40">
        <v>114.92</v>
      </c>
      <c r="AJ40">
        <v>31579000</v>
      </c>
      <c r="AK40">
        <v>144</v>
      </c>
      <c r="AL40" t="s">
        <v>207</v>
      </c>
    </row>
    <row r="41" spans="1:38" x14ac:dyDescent="0.25">
      <c r="A41" t="s">
        <v>208</v>
      </c>
      <c r="B41" t="s">
        <v>209</v>
      </c>
      <c r="C41" t="s">
        <v>210</v>
      </c>
      <c r="D41" t="s">
        <v>68</v>
      </c>
      <c r="E41">
        <v>16.191062930000001</v>
      </c>
      <c r="F41">
        <v>18.349531169999999</v>
      </c>
      <c r="G41">
        <v>15.22294617</v>
      </c>
      <c r="H41">
        <v>16.08243942</v>
      </c>
      <c r="I41">
        <v>15.5436058</v>
      </c>
      <c r="J41">
        <v>15.982042310000001</v>
      </c>
      <c r="K41">
        <v>14.739143370000001</v>
      </c>
      <c r="L41">
        <v>14.501420019999999</v>
      </c>
      <c r="M41">
        <v>15.81019497</v>
      </c>
      <c r="N41">
        <v>15.43762207</v>
      </c>
      <c r="O41">
        <v>15.168672559999999</v>
      </c>
      <c r="P41">
        <v>15.068694109999999</v>
      </c>
      <c r="Q41">
        <v>15.542729380000001</v>
      </c>
      <c r="R41">
        <v>15.249361990000001</v>
      </c>
      <c r="S41">
        <v>14.75993347</v>
      </c>
      <c r="T41">
        <v>14.796327590000001</v>
      </c>
      <c r="U41">
        <v>15.07832146</v>
      </c>
      <c r="V41">
        <v>15.38260174</v>
      </c>
      <c r="W41">
        <v>14.929766649999999</v>
      </c>
      <c r="X41">
        <v>15.452240939999999</v>
      </c>
      <c r="Y41">
        <v>16.33002853</v>
      </c>
      <c r="Z41">
        <v>13.445753099999999</v>
      </c>
      <c r="AA41">
        <v>16.0043869</v>
      </c>
      <c r="AB41">
        <v>14.54744148</v>
      </c>
      <c r="AC41">
        <v>15.53501511</v>
      </c>
      <c r="AD41">
        <v>15.875243190000001</v>
      </c>
      <c r="AE41">
        <v>16.17482948</v>
      </c>
      <c r="AF41">
        <v>6</v>
      </c>
      <c r="AG41">
        <v>6</v>
      </c>
      <c r="AH41">
        <v>6</v>
      </c>
      <c r="AI41">
        <v>15.573</v>
      </c>
      <c r="AJ41">
        <v>2245300</v>
      </c>
      <c r="AK41">
        <v>12</v>
      </c>
      <c r="AL41" t="s">
        <v>211</v>
      </c>
    </row>
    <row r="42" spans="1:38" x14ac:dyDescent="0.25">
      <c r="A42" t="s">
        <v>212</v>
      </c>
      <c r="B42" t="s">
        <v>213</v>
      </c>
      <c r="C42" t="s">
        <v>214</v>
      </c>
      <c r="D42" t="s">
        <v>68</v>
      </c>
      <c r="E42">
        <v>19.372201919999998</v>
      </c>
      <c r="F42">
        <v>21.247076029999999</v>
      </c>
      <c r="G42">
        <v>19.338432310000002</v>
      </c>
      <c r="H42">
        <v>18.596670150000001</v>
      </c>
      <c r="I42">
        <v>18.60211945</v>
      </c>
      <c r="J42">
        <v>18.107738489999999</v>
      </c>
      <c r="K42">
        <v>17.418890000000001</v>
      </c>
      <c r="L42">
        <v>15.41643429</v>
      </c>
      <c r="M42">
        <v>18.147335049999999</v>
      </c>
      <c r="N42">
        <v>18.141958240000001</v>
      </c>
      <c r="O42">
        <v>18.1859684</v>
      </c>
      <c r="P42">
        <v>17.827924729999999</v>
      </c>
      <c r="Q42">
        <v>17.847938540000001</v>
      </c>
      <c r="R42">
        <v>17.53799248</v>
      </c>
      <c r="S42">
        <v>17.159851069999998</v>
      </c>
      <c r="T42">
        <v>17.774427410000001</v>
      </c>
      <c r="U42">
        <v>18.413694379999999</v>
      </c>
      <c r="V42">
        <v>17.30171013</v>
      </c>
      <c r="W42">
        <v>18.644983289999999</v>
      </c>
      <c r="X42">
        <v>18.475639340000001</v>
      </c>
      <c r="Y42">
        <v>17.770238880000001</v>
      </c>
      <c r="Z42">
        <v>17.077442170000001</v>
      </c>
      <c r="AA42">
        <v>18.36559677</v>
      </c>
      <c r="AB42">
        <v>17.737735749999999</v>
      </c>
      <c r="AC42">
        <v>18.25792122</v>
      </c>
      <c r="AD42">
        <v>18.40532494</v>
      </c>
      <c r="AE42">
        <v>18.06655121</v>
      </c>
      <c r="AF42">
        <v>20</v>
      </c>
      <c r="AG42">
        <v>20</v>
      </c>
      <c r="AH42">
        <v>20</v>
      </c>
      <c r="AI42">
        <v>106.82</v>
      </c>
      <c r="AJ42">
        <v>50349000</v>
      </c>
      <c r="AK42">
        <v>340</v>
      </c>
      <c r="AL42" t="s">
        <v>213</v>
      </c>
    </row>
    <row r="43" spans="1:38" x14ac:dyDescent="0.25">
      <c r="A43" t="s">
        <v>215</v>
      </c>
      <c r="B43" t="s">
        <v>216</v>
      </c>
      <c r="C43" t="s">
        <v>217</v>
      </c>
      <c r="D43" t="s">
        <v>68</v>
      </c>
      <c r="E43">
        <v>17.52672768</v>
      </c>
      <c r="F43">
        <v>19.18746758</v>
      </c>
      <c r="G43">
        <v>17.009849549999998</v>
      </c>
      <c r="H43">
        <v>18.408685680000001</v>
      </c>
      <c r="I43">
        <v>18.99956512</v>
      </c>
      <c r="J43">
        <v>17.458518980000001</v>
      </c>
      <c r="K43">
        <v>15.715640069999999</v>
      </c>
      <c r="L43">
        <v>16.682020189999999</v>
      </c>
      <c r="M43">
        <v>17.452819819999998</v>
      </c>
      <c r="N43">
        <v>15.569231029999999</v>
      </c>
      <c r="O43">
        <v>16.22356796</v>
      </c>
      <c r="P43">
        <v>15.93175316</v>
      </c>
      <c r="Q43">
        <v>17.432655329999999</v>
      </c>
      <c r="R43">
        <v>16.879152300000001</v>
      </c>
      <c r="S43">
        <v>15.623044009999999</v>
      </c>
      <c r="T43">
        <v>14.771898269999999</v>
      </c>
      <c r="U43">
        <v>17.239021300000001</v>
      </c>
      <c r="V43">
        <v>16.750455859999999</v>
      </c>
      <c r="W43">
        <v>15.637474060000001</v>
      </c>
      <c r="X43">
        <v>17.384395600000001</v>
      </c>
      <c r="Y43">
        <v>15.6331501</v>
      </c>
      <c r="Z43">
        <v>16.55957222</v>
      </c>
      <c r="AA43">
        <v>15.259262079999999</v>
      </c>
      <c r="AB43">
        <v>16.29286003</v>
      </c>
      <c r="AC43">
        <v>15.93815231</v>
      </c>
      <c r="AD43">
        <v>14.44771385</v>
      </c>
      <c r="AE43">
        <v>16.982927320000002</v>
      </c>
      <c r="AF43">
        <v>6</v>
      </c>
      <c r="AG43">
        <v>6</v>
      </c>
      <c r="AH43">
        <v>6</v>
      </c>
      <c r="AI43">
        <v>21.126000000000001</v>
      </c>
      <c r="AJ43">
        <v>4650100</v>
      </c>
      <c r="AK43">
        <v>37</v>
      </c>
      <c r="AL43" t="s">
        <v>216</v>
      </c>
    </row>
    <row r="44" spans="1:38" x14ac:dyDescent="0.25">
      <c r="A44" t="s">
        <v>218</v>
      </c>
      <c r="B44" t="s">
        <v>219</v>
      </c>
      <c r="C44" t="s">
        <v>220</v>
      </c>
      <c r="D44" t="s">
        <v>68</v>
      </c>
      <c r="E44">
        <v>15.30652428</v>
      </c>
      <c r="F44">
        <v>18.401412959999998</v>
      </c>
      <c r="G44">
        <v>16.967586520000001</v>
      </c>
      <c r="H44">
        <v>15.80368423</v>
      </c>
      <c r="I44">
        <v>17.155115129999999</v>
      </c>
      <c r="J44">
        <v>15.50299263</v>
      </c>
      <c r="K44">
        <v>13.932209970000001</v>
      </c>
      <c r="L44">
        <v>16.368621829999999</v>
      </c>
      <c r="M44">
        <v>15.40264606</v>
      </c>
      <c r="N44">
        <v>15.03827572</v>
      </c>
      <c r="O44">
        <v>15.269346240000001</v>
      </c>
      <c r="P44">
        <v>14.756451609999999</v>
      </c>
      <c r="Q44">
        <v>15.05078602</v>
      </c>
      <c r="R44">
        <v>15.22026539</v>
      </c>
      <c r="S44">
        <v>14.26985741</v>
      </c>
      <c r="T44">
        <v>15.674062729999999</v>
      </c>
      <c r="U44">
        <v>15.778543470000001</v>
      </c>
      <c r="V44">
        <v>15.61631489</v>
      </c>
      <c r="W44">
        <v>15.453527449999999</v>
      </c>
      <c r="X44">
        <v>15.46631622</v>
      </c>
      <c r="Y44">
        <v>16.221797939999998</v>
      </c>
      <c r="Z44">
        <v>15.87780094</v>
      </c>
      <c r="AA44">
        <v>15.72347927</v>
      </c>
      <c r="AB44">
        <v>15.184759140000001</v>
      </c>
      <c r="AC44">
        <v>14.45135307</v>
      </c>
      <c r="AD44">
        <v>15.48595619</v>
      </c>
      <c r="AE44">
        <v>15.2426157</v>
      </c>
      <c r="AF44">
        <v>7</v>
      </c>
      <c r="AG44">
        <v>7</v>
      </c>
      <c r="AH44">
        <v>7</v>
      </c>
      <c r="AI44">
        <v>22.213000000000001</v>
      </c>
      <c r="AJ44">
        <v>3153500</v>
      </c>
      <c r="AK44">
        <v>33</v>
      </c>
      <c r="AL44" t="s">
        <v>219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4D765-A9DC-084D-A84C-7DF12E45F3B4}">
  <dimension ref="A1:H98"/>
  <sheetViews>
    <sheetView zoomScale="85" zoomScaleNormal="85" workbookViewId="0">
      <selection sqref="A1:XFD1"/>
    </sheetView>
  </sheetViews>
  <sheetFormatPr baseColWidth="10" defaultColWidth="11.42578125" defaultRowHeight="15" x14ac:dyDescent="0.25"/>
  <cols>
    <col min="1" max="1" width="15.140625" bestFit="1" customWidth="1"/>
    <col min="2" max="2" width="16.7109375" bestFit="1" customWidth="1"/>
    <col min="3" max="3" width="14.140625" bestFit="1" customWidth="1"/>
    <col min="4" max="4" width="14.7109375" bestFit="1" customWidth="1"/>
    <col min="5" max="5" width="82.7109375" bestFit="1" customWidth="1"/>
    <col min="6" max="6" width="52.28515625" bestFit="1" customWidth="1"/>
    <col min="7" max="7" width="64.85546875" bestFit="1" customWidth="1"/>
    <col min="8" max="8" width="52.28515625" bestFit="1" customWidth="1"/>
  </cols>
  <sheetData>
    <row r="1" spans="1:8" s="20" customFormat="1" x14ac:dyDescent="0.25">
      <c r="A1" s="20" t="s">
        <v>616</v>
      </c>
      <c r="B1" s="20" t="s">
        <v>614</v>
      </c>
      <c r="C1" s="20" t="s">
        <v>221</v>
      </c>
      <c r="D1" s="20" t="s">
        <v>222</v>
      </c>
      <c r="E1" s="20" t="s">
        <v>223</v>
      </c>
      <c r="F1" s="20" t="s">
        <v>729</v>
      </c>
      <c r="G1" s="20" t="s">
        <v>225</v>
      </c>
      <c r="H1" s="20" t="s">
        <v>224</v>
      </c>
    </row>
    <row r="2" spans="1:8" x14ac:dyDescent="0.25">
      <c r="A2">
        <v>9.6434014010721299E-4</v>
      </c>
      <c r="B2">
        <v>10</v>
      </c>
      <c r="C2">
        <v>490</v>
      </c>
      <c r="D2">
        <v>5.8199069101324703</v>
      </c>
      <c r="E2" t="s">
        <v>226</v>
      </c>
      <c r="F2" t="s">
        <v>632</v>
      </c>
      <c r="G2" t="s">
        <v>228</v>
      </c>
      <c r="H2" t="s">
        <v>227</v>
      </c>
    </row>
    <row r="3" spans="1:8" x14ac:dyDescent="0.25">
      <c r="A3">
        <v>9.6434014010721299E-4</v>
      </c>
      <c r="B3">
        <v>10</v>
      </c>
      <c r="C3">
        <v>546</v>
      </c>
      <c r="D3">
        <v>5.2229933808881199</v>
      </c>
      <c r="E3" t="s">
        <v>229</v>
      </c>
      <c r="F3" t="s">
        <v>633</v>
      </c>
      <c r="G3" t="s">
        <v>228</v>
      </c>
      <c r="H3" t="s">
        <v>230</v>
      </c>
    </row>
    <row r="4" spans="1:8" s="5" customFormat="1" x14ac:dyDescent="0.25">
      <c r="A4" s="5">
        <v>9.6434014010721299E-4</v>
      </c>
      <c r="B4" s="5">
        <v>10</v>
      </c>
      <c r="C4" s="5">
        <v>555</v>
      </c>
      <c r="D4" s="5">
        <v>5.13829619092777</v>
      </c>
      <c r="E4" s="5" t="s">
        <v>231</v>
      </c>
      <c r="F4" s="5" t="s">
        <v>634</v>
      </c>
      <c r="G4" s="5" t="s">
        <v>228</v>
      </c>
      <c r="H4" s="5" t="s">
        <v>232</v>
      </c>
    </row>
    <row r="5" spans="1:8" x14ac:dyDescent="0.25">
      <c r="A5">
        <v>9.6434014010721299E-4</v>
      </c>
      <c r="B5">
        <v>10</v>
      </c>
      <c r="C5">
        <v>555</v>
      </c>
      <c r="D5">
        <v>5.13829619092777</v>
      </c>
      <c r="E5" t="s">
        <v>233</v>
      </c>
      <c r="F5" t="s">
        <v>635</v>
      </c>
      <c r="G5" t="s">
        <v>228</v>
      </c>
      <c r="H5" t="s">
        <v>234</v>
      </c>
    </row>
    <row r="6" spans="1:8" s="5" customFormat="1" x14ac:dyDescent="0.25">
      <c r="A6" s="5">
        <v>7.0634446533146301E-3</v>
      </c>
      <c r="B6" s="5">
        <v>4</v>
      </c>
      <c r="C6" s="5">
        <v>81</v>
      </c>
      <c r="D6" s="5">
        <v>14.0827377084687</v>
      </c>
      <c r="E6" s="5" t="s">
        <v>235</v>
      </c>
      <c r="F6" s="5" t="s">
        <v>636</v>
      </c>
      <c r="G6" s="5" t="s">
        <v>237</v>
      </c>
      <c r="H6" s="5" t="s">
        <v>236</v>
      </c>
    </row>
    <row r="7" spans="1:8" x14ac:dyDescent="0.25">
      <c r="A7">
        <v>8.6593503650308698E-3</v>
      </c>
      <c r="B7">
        <v>2</v>
      </c>
      <c r="C7">
        <v>8</v>
      </c>
      <c r="D7">
        <v>71.293859649122794</v>
      </c>
      <c r="E7" t="s">
        <v>238</v>
      </c>
      <c r="F7" t="s">
        <v>637</v>
      </c>
      <c r="G7" t="s">
        <v>240</v>
      </c>
      <c r="H7" t="s">
        <v>239</v>
      </c>
    </row>
    <row r="8" spans="1:8" s="5" customFormat="1" x14ac:dyDescent="0.25">
      <c r="A8" s="5">
        <v>8.6593503650308698E-3</v>
      </c>
      <c r="B8" s="5">
        <v>6</v>
      </c>
      <c r="C8" s="5">
        <v>258</v>
      </c>
      <c r="D8" s="5">
        <v>6.6319869441044501</v>
      </c>
      <c r="E8" s="5" t="s">
        <v>241</v>
      </c>
      <c r="F8" s="5" t="s">
        <v>638</v>
      </c>
      <c r="G8" s="5" t="s">
        <v>243</v>
      </c>
      <c r="H8" s="5" t="s">
        <v>242</v>
      </c>
    </row>
    <row r="9" spans="1:8" x14ac:dyDescent="0.25">
      <c r="A9">
        <v>8.6593503650308698E-3</v>
      </c>
      <c r="B9">
        <v>6</v>
      </c>
      <c r="C9">
        <v>275</v>
      </c>
      <c r="D9">
        <v>6.22200956937799</v>
      </c>
      <c r="E9" t="s">
        <v>244</v>
      </c>
      <c r="F9" t="s">
        <v>639</v>
      </c>
      <c r="G9" t="s">
        <v>243</v>
      </c>
      <c r="H9" t="s">
        <v>245</v>
      </c>
    </row>
    <row r="10" spans="1:8" s="5" customFormat="1" x14ac:dyDescent="0.25">
      <c r="A10" s="5">
        <v>8.6593503650308698E-3</v>
      </c>
      <c r="B10" s="5">
        <v>6</v>
      </c>
      <c r="C10" s="5">
        <v>282</v>
      </c>
      <c r="D10" s="5">
        <v>6.0675625233295998</v>
      </c>
      <c r="E10" s="5" t="s">
        <v>246</v>
      </c>
      <c r="F10" s="5" t="s">
        <v>640</v>
      </c>
      <c r="G10" s="5" t="s">
        <v>248</v>
      </c>
      <c r="H10" s="5" t="s">
        <v>247</v>
      </c>
    </row>
    <row r="11" spans="1:8" s="5" customFormat="1" x14ac:dyDescent="0.25">
      <c r="A11" s="5">
        <v>8.6593503650308698E-3</v>
      </c>
      <c r="B11" s="5">
        <v>10</v>
      </c>
      <c r="C11" s="5">
        <v>809</v>
      </c>
      <c r="D11" s="5">
        <v>3.5250363238132398</v>
      </c>
      <c r="E11" s="5" t="s">
        <v>249</v>
      </c>
      <c r="F11" s="5" t="s">
        <v>641</v>
      </c>
      <c r="G11" s="5" t="s">
        <v>251</v>
      </c>
      <c r="H11" s="5" t="s">
        <v>250</v>
      </c>
    </row>
    <row r="12" spans="1:8" x14ac:dyDescent="0.25">
      <c r="A12">
        <v>9.2710384756146506E-3</v>
      </c>
      <c r="B12">
        <v>2</v>
      </c>
      <c r="C12">
        <v>10</v>
      </c>
      <c r="D12">
        <v>57.035087719298197</v>
      </c>
      <c r="E12" t="s">
        <v>252</v>
      </c>
      <c r="F12" t="s">
        <v>642</v>
      </c>
      <c r="G12" t="s">
        <v>240</v>
      </c>
      <c r="H12" t="s">
        <v>253</v>
      </c>
    </row>
    <row r="13" spans="1:8" x14ac:dyDescent="0.25">
      <c r="A13">
        <v>1.0136699102244901E-2</v>
      </c>
      <c r="B13">
        <v>4</v>
      </c>
      <c r="C13">
        <v>112</v>
      </c>
      <c r="D13">
        <v>10.184837092731801</v>
      </c>
      <c r="E13" t="s">
        <v>254</v>
      </c>
      <c r="F13" t="s">
        <v>643</v>
      </c>
      <c r="G13" t="s">
        <v>256</v>
      </c>
      <c r="H13" t="s">
        <v>255</v>
      </c>
    </row>
    <row r="14" spans="1:8" x14ac:dyDescent="0.25">
      <c r="A14">
        <v>1.4598467857095201E-2</v>
      </c>
      <c r="B14">
        <v>2</v>
      </c>
      <c r="C14">
        <v>14</v>
      </c>
      <c r="D14">
        <v>40.739348370927303</v>
      </c>
      <c r="E14" t="s">
        <v>257</v>
      </c>
      <c r="F14" t="s">
        <v>644</v>
      </c>
      <c r="G14" t="s">
        <v>259</v>
      </c>
      <c r="H14" t="s">
        <v>258</v>
      </c>
    </row>
    <row r="15" spans="1:8" x14ac:dyDescent="0.25">
      <c r="A15">
        <v>1.4598467857095201E-2</v>
      </c>
      <c r="B15">
        <v>2</v>
      </c>
      <c r="C15">
        <v>14</v>
      </c>
      <c r="D15">
        <v>40.739348370927303</v>
      </c>
      <c r="E15" t="s">
        <v>260</v>
      </c>
      <c r="F15" t="s">
        <v>645</v>
      </c>
      <c r="G15" t="s">
        <v>259</v>
      </c>
      <c r="H15" t="s">
        <v>261</v>
      </c>
    </row>
    <row r="16" spans="1:8" x14ac:dyDescent="0.25">
      <c r="A16">
        <v>1.6080413463126102E-2</v>
      </c>
      <c r="B16">
        <v>2</v>
      </c>
      <c r="C16">
        <v>17</v>
      </c>
      <c r="D16">
        <v>33.550051599587199</v>
      </c>
      <c r="E16" t="s">
        <v>262</v>
      </c>
      <c r="F16" t="s">
        <v>646</v>
      </c>
      <c r="G16" t="s">
        <v>264</v>
      </c>
      <c r="H16" t="s">
        <v>263</v>
      </c>
    </row>
    <row r="17" spans="1:8" x14ac:dyDescent="0.25">
      <c r="A17">
        <v>1.6080413463126102E-2</v>
      </c>
      <c r="B17">
        <v>3</v>
      </c>
      <c r="C17">
        <v>66</v>
      </c>
      <c r="D17">
        <v>12.962519936204099</v>
      </c>
      <c r="E17" t="s">
        <v>265</v>
      </c>
      <c r="F17" t="s">
        <v>647</v>
      </c>
      <c r="G17" t="s">
        <v>267</v>
      </c>
      <c r="H17" t="s">
        <v>266</v>
      </c>
    </row>
    <row r="18" spans="1:8" x14ac:dyDescent="0.25">
      <c r="A18">
        <v>1.6080413463126102E-2</v>
      </c>
      <c r="B18">
        <v>6</v>
      </c>
      <c r="C18">
        <v>346</v>
      </c>
      <c r="D18">
        <v>4.9452388195923298</v>
      </c>
      <c r="E18" t="s">
        <v>268</v>
      </c>
      <c r="F18" t="s">
        <v>648</v>
      </c>
      <c r="G18" t="s">
        <v>248</v>
      </c>
      <c r="H18" t="s">
        <v>269</v>
      </c>
    </row>
    <row r="19" spans="1:8" x14ac:dyDescent="0.25">
      <c r="A19">
        <v>1.6080413463126102E-2</v>
      </c>
      <c r="B19">
        <v>6</v>
      </c>
      <c r="C19">
        <v>359</v>
      </c>
      <c r="D19">
        <v>4.7661633191614099</v>
      </c>
      <c r="E19" t="s">
        <v>270</v>
      </c>
      <c r="F19" t="s">
        <v>649</v>
      </c>
      <c r="G19" t="s">
        <v>248</v>
      </c>
      <c r="H19" t="s">
        <v>271</v>
      </c>
    </row>
    <row r="20" spans="1:8" s="5" customFormat="1" x14ac:dyDescent="0.25">
      <c r="A20" s="5">
        <v>1.6080413463126102E-2</v>
      </c>
      <c r="B20" s="5">
        <v>9</v>
      </c>
      <c r="C20" s="5">
        <v>782</v>
      </c>
      <c r="D20" s="5">
        <v>3.2820702651770102</v>
      </c>
      <c r="E20" s="5" t="s">
        <v>272</v>
      </c>
      <c r="F20" s="5" t="s">
        <v>650</v>
      </c>
      <c r="G20" s="5" t="s">
        <v>274</v>
      </c>
      <c r="H20" s="5" t="s">
        <v>273</v>
      </c>
    </row>
    <row r="21" spans="1:8" x14ac:dyDescent="0.25">
      <c r="A21">
        <v>1.6467127966281699E-2</v>
      </c>
      <c r="B21">
        <v>6</v>
      </c>
      <c r="C21">
        <v>366</v>
      </c>
      <c r="D21">
        <v>4.6750071901064096</v>
      </c>
      <c r="E21" t="s">
        <v>275</v>
      </c>
      <c r="F21" t="s">
        <v>651</v>
      </c>
      <c r="G21" t="s">
        <v>248</v>
      </c>
      <c r="H21" t="s">
        <v>276</v>
      </c>
    </row>
    <row r="22" spans="1:8" x14ac:dyDescent="0.25">
      <c r="A22">
        <v>2.18048851054032E-2</v>
      </c>
      <c r="B22">
        <v>3</v>
      </c>
      <c r="C22">
        <v>76</v>
      </c>
      <c r="D22">
        <v>11.256925207756201</v>
      </c>
      <c r="E22" t="s">
        <v>277</v>
      </c>
      <c r="F22" t="s">
        <v>652</v>
      </c>
      <c r="G22" t="s">
        <v>267</v>
      </c>
      <c r="H22" t="s">
        <v>278</v>
      </c>
    </row>
    <row r="23" spans="1:8" x14ac:dyDescent="0.25">
      <c r="A23">
        <v>2.9560190536512401E-2</v>
      </c>
      <c r="B23">
        <v>3</v>
      </c>
      <c r="C23">
        <v>86</v>
      </c>
      <c r="D23">
        <v>9.9479804161566694</v>
      </c>
      <c r="E23" t="s">
        <v>279</v>
      </c>
      <c r="F23" t="s">
        <v>653</v>
      </c>
      <c r="G23" t="s">
        <v>281</v>
      </c>
      <c r="H23" t="s">
        <v>280</v>
      </c>
    </row>
    <row r="24" spans="1:8" x14ac:dyDescent="0.25">
      <c r="A24">
        <v>3.8330609283488998E-2</v>
      </c>
      <c r="B24">
        <v>2</v>
      </c>
      <c r="C24">
        <v>29</v>
      </c>
      <c r="D24">
        <v>19.667271627344199</v>
      </c>
      <c r="E24" t="s">
        <v>282</v>
      </c>
      <c r="F24" t="s">
        <v>654</v>
      </c>
      <c r="G24" t="s">
        <v>284</v>
      </c>
      <c r="H24" t="s">
        <v>283</v>
      </c>
    </row>
    <row r="25" spans="1:8" x14ac:dyDescent="0.25">
      <c r="A25">
        <v>4.31059677672E-2</v>
      </c>
      <c r="B25">
        <v>3</v>
      </c>
      <c r="C25">
        <v>103</v>
      </c>
      <c r="D25">
        <v>8.3060807358201298</v>
      </c>
      <c r="E25" t="s">
        <v>285</v>
      </c>
      <c r="F25" t="s">
        <v>655</v>
      </c>
      <c r="G25" t="s">
        <v>281</v>
      </c>
      <c r="H25" t="s">
        <v>286</v>
      </c>
    </row>
    <row r="26" spans="1:8" x14ac:dyDescent="0.25">
      <c r="A26">
        <v>4.31059677672E-2</v>
      </c>
      <c r="B26">
        <v>4</v>
      </c>
      <c r="C26">
        <v>202</v>
      </c>
      <c r="D26">
        <v>5.6470383880493298</v>
      </c>
      <c r="E26" t="s">
        <v>287</v>
      </c>
      <c r="F26" t="s">
        <v>656</v>
      </c>
      <c r="G26" t="s">
        <v>289</v>
      </c>
      <c r="H26" t="s">
        <v>288</v>
      </c>
    </row>
    <row r="27" spans="1:8" x14ac:dyDescent="0.25">
      <c r="A27">
        <v>6.7932967324021598E-2</v>
      </c>
      <c r="B27">
        <v>2</v>
      </c>
      <c r="C27">
        <v>42</v>
      </c>
      <c r="D27">
        <v>13.5797827903091</v>
      </c>
      <c r="E27" t="s">
        <v>290</v>
      </c>
      <c r="F27" t="s">
        <v>657</v>
      </c>
      <c r="G27" t="s">
        <v>259</v>
      </c>
      <c r="H27" t="s">
        <v>291</v>
      </c>
    </row>
    <row r="28" spans="1:8" x14ac:dyDescent="0.25">
      <c r="A28">
        <v>6.7932967324021598E-2</v>
      </c>
      <c r="B28">
        <v>3</v>
      </c>
      <c r="C28">
        <v>125</v>
      </c>
      <c r="D28">
        <v>6.8442105263157904</v>
      </c>
      <c r="E28" t="s">
        <v>292</v>
      </c>
      <c r="F28" t="s">
        <v>658</v>
      </c>
      <c r="G28" t="s">
        <v>281</v>
      </c>
      <c r="H28" t="s">
        <v>293</v>
      </c>
    </row>
    <row r="29" spans="1:8" x14ac:dyDescent="0.25">
      <c r="A29">
        <v>8.0521146925926407E-2</v>
      </c>
      <c r="B29">
        <v>2</v>
      </c>
      <c r="C29">
        <v>47</v>
      </c>
      <c r="D29">
        <v>12.1351250466592</v>
      </c>
      <c r="E29" t="s">
        <v>294</v>
      </c>
      <c r="F29" t="s">
        <v>659</v>
      </c>
      <c r="G29" t="s">
        <v>296</v>
      </c>
      <c r="H29" t="s">
        <v>295</v>
      </c>
    </row>
    <row r="30" spans="1:8" x14ac:dyDescent="0.25">
      <c r="A30">
        <v>9.0881389299640902E-2</v>
      </c>
      <c r="B30">
        <v>2</v>
      </c>
      <c r="C30">
        <v>51</v>
      </c>
      <c r="D30">
        <v>11.1833505331957</v>
      </c>
      <c r="E30" t="s">
        <v>297</v>
      </c>
      <c r="F30" t="s">
        <v>660</v>
      </c>
      <c r="G30" t="s">
        <v>299</v>
      </c>
      <c r="H30" t="s">
        <v>298</v>
      </c>
    </row>
    <row r="31" spans="1:8" x14ac:dyDescent="0.25">
      <c r="A31">
        <v>9.6274934328402298E-2</v>
      </c>
      <c r="B31">
        <v>3</v>
      </c>
      <c r="C31">
        <v>148</v>
      </c>
      <c r="D31">
        <v>5.7805832147937402</v>
      </c>
      <c r="E31" t="s">
        <v>300</v>
      </c>
      <c r="F31" t="s">
        <v>661</v>
      </c>
      <c r="G31" t="s">
        <v>302</v>
      </c>
      <c r="H31" t="s">
        <v>301</v>
      </c>
    </row>
    <row r="32" spans="1:8" x14ac:dyDescent="0.25">
      <c r="A32">
        <v>9.8141313567311206E-2</v>
      </c>
      <c r="B32">
        <v>2</v>
      </c>
      <c r="C32">
        <v>55</v>
      </c>
      <c r="D32">
        <v>10.370015948963299</v>
      </c>
      <c r="E32" t="s">
        <v>303</v>
      </c>
      <c r="F32" t="s">
        <v>662</v>
      </c>
      <c r="G32" t="s">
        <v>305</v>
      </c>
      <c r="H32" t="s">
        <v>304</v>
      </c>
    </row>
    <row r="33" spans="1:8" x14ac:dyDescent="0.25">
      <c r="A33">
        <v>0.112103201091351</v>
      </c>
      <c r="B33">
        <v>2</v>
      </c>
      <c r="C33">
        <v>61</v>
      </c>
      <c r="D33">
        <v>9.3500143802128299</v>
      </c>
      <c r="E33" t="s">
        <v>306</v>
      </c>
      <c r="F33" t="s">
        <v>663</v>
      </c>
      <c r="G33" t="s">
        <v>308</v>
      </c>
      <c r="H33" t="s">
        <v>307</v>
      </c>
    </row>
    <row r="34" spans="1:8" x14ac:dyDescent="0.25">
      <c r="A34">
        <v>0.112103201091351</v>
      </c>
      <c r="B34">
        <v>6</v>
      </c>
      <c r="C34">
        <v>605</v>
      </c>
      <c r="D34">
        <v>2.8281861678990898</v>
      </c>
      <c r="E34" t="s">
        <v>309</v>
      </c>
      <c r="F34" t="s">
        <v>664</v>
      </c>
      <c r="G34" t="s">
        <v>311</v>
      </c>
      <c r="H34" t="s">
        <v>310</v>
      </c>
    </row>
    <row r="35" spans="1:8" x14ac:dyDescent="0.25">
      <c r="A35">
        <v>0.12210937185984901</v>
      </c>
      <c r="B35">
        <v>1</v>
      </c>
      <c r="C35">
        <v>7</v>
      </c>
      <c r="D35">
        <v>40.739348370927303</v>
      </c>
      <c r="E35" t="s">
        <v>312</v>
      </c>
      <c r="F35" t="s">
        <v>665</v>
      </c>
      <c r="G35" t="s">
        <v>314</v>
      </c>
      <c r="H35" t="s">
        <v>313</v>
      </c>
    </row>
    <row r="36" spans="1:8" x14ac:dyDescent="0.25">
      <c r="A36">
        <v>0.12210937185984901</v>
      </c>
      <c r="B36">
        <v>1</v>
      </c>
      <c r="C36">
        <v>7</v>
      </c>
      <c r="D36">
        <v>40.739348370927303</v>
      </c>
      <c r="E36" t="s">
        <v>315</v>
      </c>
      <c r="F36" t="s">
        <v>666</v>
      </c>
      <c r="G36" t="s">
        <v>317</v>
      </c>
      <c r="H36" t="s">
        <v>316</v>
      </c>
    </row>
    <row r="37" spans="1:8" x14ac:dyDescent="0.25">
      <c r="A37">
        <v>0.12210937185984901</v>
      </c>
      <c r="B37">
        <v>1</v>
      </c>
      <c r="C37">
        <v>7</v>
      </c>
      <c r="D37">
        <v>40.739348370927303</v>
      </c>
      <c r="E37" t="s">
        <v>318</v>
      </c>
      <c r="F37" t="s">
        <v>667</v>
      </c>
      <c r="G37" t="s">
        <v>320</v>
      </c>
      <c r="H37" t="s">
        <v>319</v>
      </c>
    </row>
    <row r="38" spans="1:8" x14ac:dyDescent="0.25">
      <c r="A38">
        <v>0.12210937185984901</v>
      </c>
      <c r="B38">
        <v>1</v>
      </c>
      <c r="C38">
        <v>7</v>
      </c>
      <c r="D38">
        <v>40.739348370927303</v>
      </c>
      <c r="E38" t="s">
        <v>321</v>
      </c>
      <c r="F38" t="s">
        <v>668</v>
      </c>
      <c r="G38" t="s">
        <v>323</v>
      </c>
      <c r="H38" t="s">
        <v>322</v>
      </c>
    </row>
    <row r="39" spans="1:8" x14ac:dyDescent="0.25">
      <c r="A39">
        <v>0.12210937185984901</v>
      </c>
      <c r="B39">
        <v>1</v>
      </c>
      <c r="C39">
        <v>7</v>
      </c>
      <c r="D39">
        <v>40.739348370927303</v>
      </c>
      <c r="E39" t="s">
        <v>324</v>
      </c>
      <c r="F39" t="s">
        <v>669</v>
      </c>
      <c r="G39" t="s">
        <v>326</v>
      </c>
      <c r="H39" t="s">
        <v>325</v>
      </c>
    </row>
    <row r="40" spans="1:8" x14ac:dyDescent="0.25">
      <c r="A40">
        <v>0.122282251460579</v>
      </c>
      <c r="B40">
        <v>4</v>
      </c>
      <c r="C40">
        <v>317</v>
      </c>
      <c r="D40">
        <v>3.5984282472743399</v>
      </c>
      <c r="E40" t="s">
        <v>327</v>
      </c>
      <c r="F40" t="s">
        <v>670</v>
      </c>
      <c r="G40" t="s">
        <v>329</v>
      </c>
      <c r="H40" t="s">
        <v>328</v>
      </c>
    </row>
    <row r="41" spans="1:8" x14ac:dyDescent="0.25">
      <c r="A41">
        <v>0.12604594252149401</v>
      </c>
      <c r="B41">
        <v>1</v>
      </c>
      <c r="C41">
        <v>8</v>
      </c>
      <c r="D41">
        <v>35.646929824561397</v>
      </c>
      <c r="E41" t="s">
        <v>330</v>
      </c>
      <c r="F41" t="s">
        <v>671</v>
      </c>
      <c r="G41" t="s">
        <v>332</v>
      </c>
      <c r="H41" t="s">
        <v>331</v>
      </c>
    </row>
    <row r="42" spans="1:8" x14ac:dyDescent="0.25">
      <c r="A42">
        <v>0.12604594252149401</v>
      </c>
      <c r="B42">
        <v>1</v>
      </c>
      <c r="C42">
        <v>8</v>
      </c>
      <c r="D42">
        <v>35.646929824561397</v>
      </c>
      <c r="E42" t="s">
        <v>333</v>
      </c>
      <c r="F42" t="s">
        <v>672</v>
      </c>
      <c r="G42" t="s">
        <v>326</v>
      </c>
      <c r="H42" t="s">
        <v>334</v>
      </c>
    </row>
    <row r="43" spans="1:8" x14ac:dyDescent="0.25">
      <c r="A43">
        <v>0.12604594252149401</v>
      </c>
      <c r="B43">
        <v>1</v>
      </c>
      <c r="C43">
        <v>8</v>
      </c>
      <c r="D43">
        <v>35.646929824561397</v>
      </c>
      <c r="E43" t="s">
        <v>335</v>
      </c>
      <c r="F43" t="s">
        <v>673</v>
      </c>
      <c r="G43" t="s">
        <v>326</v>
      </c>
      <c r="H43" t="s">
        <v>336</v>
      </c>
    </row>
    <row r="44" spans="1:8" x14ac:dyDescent="0.25">
      <c r="A44">
        <v>0.13489362050002601</v>
      </c>
      <c r="B44">
        <v>1</v>
      </c>
      <c r="C44">
        <v>9</v>
      </c>
      <c r="D44">
        <v>31.6861598440546</v>
      </c>
      <c r="E44" t="s">
        <v>337</v>
      </c>
      <c r="F44" t="s">
        <v>674</v>
      </c>
      <c r="G44" t="s">
        <v>339</v>
      </c>
      <c r="H44" t="s">
        <v>338</v>
      </c>
    </row>
    <row r="45" spans="1:8" x14ac:dyDescent="0.25">
      <c r="A45">
        <v>0.13489362050002601</v>
      </c>
      <c r="B45">
        <v>1</v>
      </c>
      <c r="C45">
        <v>9</v>
      </c>
      <c r="D45">
        <v>31.6861598440546</v>
      </c>
      <c r="E45" t="s">
        <v>340</v>
      </c>
      <c r="F45" t="s">
        <v>675</v>
      </c>
      <c r="G45" t="s">
        <v>342</v>
      </c>
      <c r="H45" t="s">
        <v>341</v>
      </c>
    </row>
    <row r="46" spans="1:8" x14ac:dyDescent="0.25">
      <c r="A46">
        <v>0.13489362050002601</v>
      </c>
      <c r="B46">
        <v>4</v>
      </c>
      <c r="C46">
        <v>342</v>
      </c>
      <c r="D46">
        <v>3.33538524674259</v>
      </c>
      <c r="E46" t="s">
        <v>343</v>
      </c>
      <c r="F46" t="s">
        <v>676</v>
      </c>
      <c r="G46" t="s">
        <v>345</v>
      </c>
      <c r="H46" t="s">
        <v>344</v>
      </c>
    </row>
    <row r="47" spans="1:8" x14ac:dyDescent="0.25">
      <c r="A47">
        <v>0.143363562291901</v>
      </c>
      <c r="B47">
        <v>1</v>
      </c>
      <c r="C47">
        <v>10</v>
      </c>
      <c r="D47">
        <v>28.517543859649098</v>
      </c>
      <c r="E47" t="s">
        <v>346</v>
      </c>
      <c r="F47" t="s">
        <v>677</v>
      </c>
      <c r="G47" t="s">
        <v>339</v>
      </c>
      <c r="H47" t="s">
        <v>347</v>
      </c>
    </row>
    <row r="48" spans="1:8" x14ac:dyDescent="0.25">
      <c r="A48">
        <v>0.147054271725163</v>
      </c>
      <c r="B48">
        <v>1</v>
      </c>
      <c r="C48">
        <v>11</v>
      </c>
      <c r="D48">
        <v>25.925039872408298</v>
      </c>
      <c r="E48" t="s">
        <v>348</v>
      </c>
      <c r="F48" t="s">
        <v>678</v>
      </c>
      <c r="G48" t="s">
        <v>332</v>
      </c>
      <c r="H48" t="s">
        <v>349</v>
      </c>
    </row>
    <row r="49" spans="1:8" x14ac:dyDescent="0.25">
      <c r="A49">
        <v>0.147054271725163</v>
      </c>
      <c r="B49">
        <v>1</v>
      </c>
      <c r="C49">
        <v>11</v>
      </c>
      <c r="D49">
        <v>25.925039872408298</v>
      </c>
      <c r="E49" t="s">
        <v>350</v>
      </c>
      <c r="F49" t="s">
        <v>679</v>
      </c>
      <c r="G49" t="s">
        <v>352</v>
      </c>
      <c r="H49" t="s">
        <v>351</v>
      </c>
    </row>
    <row r="50" spans="1:8" x14ac:dyDescent="0.25">
      <c r="A50">
        <v>0.147054271725163</v>
      </c>
      <c r="B50">
        <v>1</v>
      </c>
      <c r="C50">
        <v>11</v>
      </c>
      <c r="D50">
        <v>25.925039872408298</v>
      </c>
      <c r="E50" t="s">
        <v>353</v>
      </c>
      <c r="F50" t="s">
        <v>680</v>
      </c>
      <c r="G50" t="s">
        <v>355</v>
      </c>
      <c r="H50" t="s">
        <v>354</v>
      </c>
    </row>
    <row r="51" spans="1:8" x14ac:dyDescent="0.25">
      <c r="A51">
        <v>0.147054271725163</v>
      </c>
      <c r="B51">
        <v>1</v>
      </c>
      <c r="C51">
        <v>12</v>
      </c>
      <c r="D51">
        <v>23.764619883040901</v>
      </c>
      <c r="E51" t="s">
        <v>356</v>
      </c>
      <c r="F51" t="s">
        <v>681</v>
      </c>
      <c r="G51" t="s">
        <v>332</v>
      </c>
      <c r="H51" t="s">
        <v>357</v>
      </c>
    </row>
    <row r="52" spans="1:8" x14ac:dyDescent="0.25">
      <c r="A52">
        <v>0.147054271725163</v>
      </c>
      <c r="B52">
        <v>1</v>
      </c>
      <c r="C52">
        <v>12</v>
      </c>
      <c r="D52">
        <v>23.764619883040901</v>
      </c>
      <c r="E52" t="s">
        <v>358</v>
      </c>
      <c r="F52" t="s">
        <v>682</v>
      </c>
      <c r="G52" t="s">
        <v>326</v>
      </c>
      <c r="H52" t="s">
        <v>359</v>
      </c>
    </row>
    <row r="53" spans="1:8" x14ac:dyDescent="0.25">
      <c r="A53">
        <v>0.147054271725163</v>
      </c>
      <c r="B53">
        <v>1</v>
      </c>
      <c r="C53">
        <v>12</v>
      </c>
      <c r="D53">
        <v>23.764619883040901</v>
      </c>
      <c r="E53" t="s">
        <v>360</v>
      </c>
      <c r="F53" t="s">
        <v>683</v>
      </c>
      <c r="G53" t="s">
        <v>355</v>
      </c>
      <c r="H53" t="s">
        <v>361</v>
      </c>
    </row>
    <row r="54" spans="1:8" x14ac:dyDescent="0.25">
      <c r="A54">
        <v>0.147054271725163</v>
      </c>
      <c r="B54">
        <v>1</v>
      </c>
      <c r="C54">
        <v>13</v>
      </c>
      <c r="D54">
        <v>21.936572199730101</v>
      </c>
      <c r="E54" t="s">
        <v>362</v>
      </c>
      <c r="F54" t="s">
        <v>684</v>
      </c>
      <c r="G54" t="s">
        <v>332</v>
      </c>
      <c r="H54" t="s">
        <v>363</v>
      </c>
    </row>
    <row r="55" spans="1:8" x14ac:dyDescent="0.25">
      <c r="A55">
        <v>0.147054271725163</v>
      </c>
      <c r="B55">
        <v>1</v>
      </c>
      <c r="C55">
        <v>13</v>
      </c>
      <c r="D55">
        <v>21.936572199730101</v>
      </c>
      <c r="E55" t="s">
        <v>364</v>
      </c>
      <c r="F55" t="s">
        <v>685</v>
      </c>
      <c r="G55" t="s">
        <v>326</v>
      </c>
      <c r="H55" t="s">
        <v>365</v>
      </c>
    </row>
    <row r="56" spans="1:8" x14ac:dyDescent="0.25">
      <c r="A56">
        <v>0.147054271725163</v>
      </c>
      <c r="B56">
        <v>1</v>
      </c>
      <c r="C56">
        <v>13</v>
      </c>
      <c r="D56">
        <v>21.936572199730101</v>
      </c>
      <c r="E56" t="s">
        <v>366</v>
      </c>
      <c r="F56" t="s">
        <v>686</v>
      </c>
      <c r="G56" t="s">
        <v>320</v>
      </c>
      <c r="H56" t="s">
        <v>367</v>
      </c>
    </row>
    <row r="57" spans="1:8" x14ac:dyDescent="0.25">
      <c r="A57">
        <v>0.147054271725163</v>
      </c>
      <c r="B57">
        <v>1</v>
      </c>
      <c r="C57">
        <v>13</v>
      </c>
      <c r="D57">
        <v>21.936572199730101</v>
      </c>
      <c r="E57" t="s">
        <v>368</v>
      </c>
      <c r="F57" t="s">
        <v>687</v>
      </c>
      <c r="G57" t="s">
        <v>370</v>
      </c>
      <c r="H57" t="s">
        <v>369</v>
      </c>
    </row>
    <row r="58" spans="1:8" x14ac:dyDescent="0.25">
      <c r="A58">
        <v>0.147054271725163</v>
      </c>
      <c r="B58">
        <v>5</v>
      </c>
      <c r="C58">
        <v>543</v>
      </c>
      <c r="D58">
        <v>2.6259248489548002</v>
      </c>
      <c r="E58" t="s">
        <v>371</v>
      </c>
      <c r="F58" t="s">
        <v>688</v>
      </c>
      <c r="G58" t="s">
        <v>373</v>
      </c>
      <c r="H58" t="s">
        <v>372</v>
      </c>
    </row>
    <row r="59" spans="1:8" x14ac:dyDescent="0.25">
      <c r="A59">
        <v>0.147054271725163</v>
      </c>
      <c r="B59">
        <v>5</v>
      </c>
      <c r="C59">
        <v>547</v>
      </c>
      <c r="D59">
        <v>2.6067224734596999</v>
      </c>
      <c r="E59" t="s">
        <v>374</v>
      </c>
      <c r="F59" t="s">
        <v>689</v>
      </c>
      <c r="G59" t="s">
        <v>376</v>
      </c>
      <c r="H59" t="s">
        <v>375</v>
      </c>
    </row>
    <row r="60" spans="1:8" x14ac:dyDescent="0.25">
      <c r="A60">
        <v>0.14890100770136699</v>
      </c>
      <c r="B60">
        <v>1</v>
      </c>
      <c r="C60">
        <v>14</v>
      </c>
      <c r="D60">
        <v>20.369674185463701</v>
      </c>
      <c r="E60" t="s">
        <v>377</v>
      </c>
      <c r="F60" t="s">
        <v>690</v>
      </c>
      <c r="G60" t="s">
        <v>379</v>
      </c>
      <c r="H60" t="s">
        <v>378</v>
      </c>
    </row>
    <row r="61" spans="1:8" x14ac:dyDescent="0.25">
      <c r="A61">
        <v>0.14890100770136699</v>
      </c>
      <c r="B61">
        <v>1</v>
      </c>
      <c r="C61">
        <v>14</v>
      </c>
      <c r="D61">
        <v>20.369674185463701</v>
      </c>
      <c r="E61" t="s">
        <v>380</v>
      </c>
      <c r="F61" t="s">
        <v>691</v>
      </c>
      <c r="G61" t="s">
        <v>382</v>
      </c>
      <c r="H61" t="s">
        <v>381</v>
      </c>
    </row>
    <row r="62" spans="1:8" x14ac:dyDescent="0.25">
      <c r="A62">
        <v>0.14890100770136699</v>
      </c>
      <c r="B62">
        <v>3</v>
      </c>
      <c r="C62">
        <v>233</v>
      </c>
      <c r="D62">
        <v>3.6717867630449499</v>
      </c>
      <c r="E62" t="s">
        <v>383</v>
      </c>
      <c r="F62" t="s">
        <v>692</v>
      </c>
      <c r="G62" t="s">
        <v>385</v>
      </c>
      <c r="H62" t="s">
        <v>384</v>
      </c>
    </row>
    <row r="63" spans="1:8" x14ac:dyDescent="0.25">
      <c r="A63">
        <v>0.14890100770136699</v>
      </c>
      <c r="B63">
        <v>5</v>
      </c>
      <c r="C63">
        <v>560</v>
      </c>
      <c r="D63">
        <v>2.54620927318296</v>
      </c>
      <c r="E63" t="s">
        <v>386</v>
      </c>
      <c r="F63" t="s">
        <v>693</v>
      </c>
      <c r="G63" t="s">
        <v>388</v>
      </c>
      <c r="H63" t="s">
        <v>387</v>
      </c>
    </row>
    <row r="64" spans="1:8" x14ac:dyDescent="0.25">
      <c r="A64">
        <v>0.15135698185535701</v>
      </c>
      <c r="B64">
        <v>1</v>
      </c>
      <c r="C64">
        <v>15</v>
      </c>
      <c r="D64">
        <v>19.011695906432699</v>
      </c>
      <c r="E64" t="s">
        <v>389</v>
      </c>
      <c r="F64" t="s">
        <v>694</v>
      </c>
      <c r="G64" t="s">
        <v>391</v>
      </c>
      <c r="H64" t="s">
        <v>390</v>
      </c>
    </row>
    <row r="65" spans="1:8" x14ac:dyDescent="0.25">
      <c r="A65">
        <v>0.15135698185535701</v>
      </c>
      <c r="B65">
        <v>1</v>
      </c>
      <c r="C65">
        <v>15</v>
      </c>
      <c r="D65">
        <v>19.011695906432699</v>
      </c>
      <c r="E65" t="s">
        <v>392</v>
      </c>
      <c r="F65" t="s">
        <v>695</v>
      </c>
      <c r="G65" t="s">
        <v>370</v>
      </c>
      <c r="H65" t="s">
        <v>393</v>
      </c>
    </row>
    <row r="66" spans="1:8" x14ac:dyDescent="0.25">
      <c r="A66">
        <v>0.15135698185535701</v>
      </c>
      <c r="B66">
        <v>1</v>
      </c>
      <c r="C66">
        <v>16</v>
      </c>
      <c r="D66">
        <v>17.823464912280699</v>
      </c>
      <c r="E66" t="s">
        <v>394</v>
      </c>
      <c r="F66" t="s">
        <v>696</v>
      </c>
      <c r="G66" t="s">
        <v>396</v>
      </c>
      <c r="H66" t="s">
        <v>395</v>
      </c>
    </row>
    <row r="67" spans="1:8" x14ac:dyDescent="0.25">
      <c r="A67">
        <v>0.15135698185535701</v>
      </c>
      <c r="B67">
        <v>1</v>
      </c>
      <c r="C67">
        <v>16</v>
      </c>
      <c r="D67">
        <v>17.823464912280699</v>
      </c>
      <c r="E67" t="s">
        <v>397</v>
      </c>
      <c r="F67" t="s">
        <v>697</v>
      </c>
      <c r="G67" t="s">
        <v>399</v>
      </c>
      <c r="H67" t="s">
        <v>398</v>
      </c>
    </row>
    <row r="68" spans="1:8" x14ac:dyDescent="0.25">
      <c r="A68">
        <v>0.15135698185535701</v>
      </c>
      <c r="B68">
        <v>1</v>
      </c>
      <c r="C68">
        <v>16</v>
      </c>
      <c r="D68">
        <v>17.823464912280699</v>
      </c>
      <c r="E68" t="s">
        <v>400</v>
      </c>
      <c r="F68" t="s">
        <v>698</v>
      </c>
      <c r="G68" t="s">
        <v>402</v>
      </c>
      <c r="H68" t="s">
        <v>401</v>
      </c>
    </row>
    <row r="69" spans="1:8" x14ac:dyDescent="0.25">
      <c r="A69">
        <v>0.15135698185535701</v>
      </c>
      <c r="B69">
        <v>1</v>
      </c>
      <c r="C69">
        <v>16</v>
      </c>
      <c r="D69">
        <v>17.823464912280699</v>
      </c>
      <c r="E69" t="s">
        <v>403</v>
      </c>
      <c r="F69" t="s">
        <v>699</v>
      </c>
      <c r="G69" t="s">
        <v>405</v>
      </c>
      <c r="H69" t="s">
        <v>404</v>
      </c>
    </row>
    <row r="70" spans="1:8" x14ac:dyDescent="0.25">
      <c r="A70">
        <v>0.15135698185535701</v>
      </c>
      <c r="B70">
        <v>2</v>
      </c>
      <c r="C70">
        <v>104</v>
      </c>
      <c r="D70">
        <v>5.4841430499325199</v>
      </c>
      <c r="E70" t="s">
        <v>406</v>
      </c>
      <c r="F70" t="s">
        <v>700</v>
      </c>
      <c r="G70" t="s">
        <v>408</v>
      </c>
      <c r="H70" t="s">
        <v>407</v>
      </c>
    </row>
    <row r="71" spans="1:8" x14ac:dyDescent="0.25">
      <c r="A71">
        <v>0.15824852774753401</v>
      </c>
      <c r="B71">
        <v>1</v>
      </c>
      <c r="C71">
        <v>17</v>
      </c>
      <c r="D71">
        <v>16.7750257997936</v>
      </c>
      <c r="E71" t="s">
        <v>409</v>
      </c>
      <c r="F71" t="s">
        <v>701</v>
      </c>
      <c r="G71" t="s">
        <v>411</v>
      </c>
      <c r="H71" t="s">
        <v>410</v>
      </c>
    </row>
    <row r="72" spans="1:8" x14ac:dyDescent="0.25">
      <c r="A72">
        <v>0.16324708754728701</v>
      </c>
      <c r="B72">
        <v>6</v>
      </c>
      <c r="C72">
        <v>801</v>
      </c>
      <c r="D72">
        <v>2.1361456074643499</v>
      </c>
      <c r="E72" t="s">
        <v>412</v>
      </c>
      <c r="F72" t="s">
        <v>702</v>
      </c>
      <c r="G72" t="s">
        <v>414</v>
      </c>
      <c r="H72" t="s">
        <v>413</v>
      </c>
    </row>
    <row r="73" spans="1:8" x14ac:dyDescent="0.25">
      <c r="A73">
        <v>0.169018873086688</v>
      </c>
      <c r="B73">
        <v>1</v>
      </c>
      <c r="C73">
        <v>19</v>
      </c>
      <c r="D73">
        <v>15.0092336103416</v>
      </c>
      <c r="E73" t="s">
        <v>415</v>
      </c>
      <c r="F73" t="s">
        <v>703</v>
      </c>
      <c r="G73" t="s">
        <v>402</v>
      </c>
      <c r="H73" t="s">
        <v>416</v>
      </c>
    </row>
    <row r="74" spans="1:8" x14ac:dyDescent="0.25">
      <c r="A74">
        <v>0.169018873086688</v>
      </c>
      <c r="B74">
        <v>1</v>
      </c>
      <c r="C74">
        <v>19</v>
      </c>
      <c r="D74">
        <v>15.0092336103416</v>
      </c>
      <c r="E74" t="s">
        <v>417</v>
      </c>
      <c r="F74" t="s">
        <v>704</v>
      </c>
      <c r="G74" t="s">
        <v>352</v>
      </c>
      <c r="H74" t="s">
        <v>418</v>
      </c>
    </row>
    <row r="75" spans="1:8" x14ac:dyDescent="0.25">
      <c r="A75">
        <v>0.17547636568348501</v>
      </c>
      <c r="B75">
        <v>1</v>
      </c>
      <c r="C75">
        <v>21</v>
      </c>
      <c r="D75">
        <v>13.5797827903091</v>
      </c>
      <c r="E75" t="s">
        <v>419</v>
      </c>
      <c r="F75" t="s">
        <v>705</v>
      </c>
      <c r="G75" t="s">
        <v>421</v>
      </c>
      <c r="H75" t="s">
        <v>420</v>
      </c>
    </row>
    <row r="76" spans="1:8" x14ac:dyDescent="0.25">
      <c r="A76">
        <v>0.17547636568348501</v>
      </c>
      <c r="B76">
        <v>1</v>
      </c>
      <c r="C76">
        <v>21</v>
      </c>
      <c r="D76">
        <v>13.5797827903091</v>
      </c>
      <c r="E76" t="s">
        <v>422</v>
      </c>
      <c r="F76" t="s">
        <v>706</v>
      </c>
      <c r="G76" t="s">
        <v>396</v>
      </c>
      <c r="H76" t="s">
        <v>423</v>
      </c>
    </row>
    <row r="77" spans="1:8" x14ac:dyDescent="0.25">
      <c r="A77">
        <v>0.17547636568348501</v>
      </c>
      <c r="B77">
        <v>1</v>
      </c>
      <c r="C77">
        <v>21</v>
      </c>
      <c r="D77">
        <v>13.5797827903091</v>
      </c>
      <c r="E77" t="s">
        <v>424</v>
      </c>
      <c r="F77" t="s">
        <v>707</v>
      </c>
      <c r="G77" t="s">
        <v>426</v>
      </c>
      <c r="H77" t="s">
        <v>425</v>
      </c>
    </row>
    <row r="78" spans="1:8" x14ac:dyDescent="0.25">
      <c r="A78">
        <v>0.17547636568348501</v>
      </c>
      <c r="B78">
        <v>1</v>
      </c>
      <c r="C78">
        <v>22</v>
      </c>
      <c r="D78">
        <v>12.962519936204099</v>
      </c>
      <c r="E78" t="s">
        <v>427</v>
      </c>
      <c r="F78" t="s">
        <v>708</v>
      </c>
      <c r="G78" t="s">
        <v>370</v>
      </c>
      <c r="H78" t="s">
        <v>428</v>
      </c>
    </row>
    <row r="79" spans="1:8" x14ac:dyDescent="0.25">
      <c r="A79">
        <v>0.17547636568348501</v>
      </c>
      <c r="B79">
        <v>1</v>
      </c>
      <c r="C79">
        <v>22</v>
      </c>
      <c r="D79">
        <v>12.962519936204099</v>
      </c>
      <c r="E79" t="s">
        <v>429</v>
      </c>
      <c r="F79" t="s">
        <v>709</v>
      </c>
      <c r="G79" t="s">
        <v>320</v>
      </c>
      <c r="H79" t="s">
        <v>430</v>
      </c>
    </row>
    <row r="80" spans="1:8" x14ac:dyDescent="0.25">
      <c r="A80">
        <v>0.17547636568348501</v>
      </c>
      <c r="B80">
        <v>1</v>
      </c>
      <c r="C80">
        <v>22</v>
      </c>
      <c r="D80">
        <v>12.962519936204099</v>
      </c>
      <c r="E80" t="s">
        <v>431</v>
      </c>
      <c r="F80" t="s">
        <v>710</v>
      </c>
      <c r="G80" t="s">
        <v>320</v>
      </c>
      <c r="H80" t="s">
        <v>432</v>
      </c>
    </row>
    <row r="81" spans="1:8" x14ac:dyDescent="0.25">
      <c r="A81">
        <v>0.17547636568348501</v>
      </c>
      <c r="B81">
        <v>1</v>
      </c>
      <c r="C81">
        <v>22</v>
      </c>
      <c r="D81">
        <v>12.962519936204099</v>
      </c>
      <c r="E81" t="s">
        <v>433</v>
      </c>
      <c r="F81" t="s">
        <v>711</v>
      </c>
      <c r="G81" t="s">
        <v>435</v>
      </c>
      <c r="H81" t="s">
        <v>434</v>
      </c>
    </row>
    <row r="82" spans="1:8" x14ac:dyDescent="0.25">
      <c r="A82">
        <v>0.17547636568348501</v>
      </c>
      <c r="B82">
        <v>5</v>
      </c>
      <c r="C82">
        <v>630</v>
      </c>
      <c r="D82">
        <v>2.26329713171818</v>
      </c>
      <c r="E82" t="s">
        <v>436</v>
      </c>
      <c r="F82" t="s">
        <v>712</v>
      </c>
      <c r="G82" t="s">
        <v>438</v>
      </c>
      <c r="H82" t="s">
        <v>437</v>
      </c>
    </row>
    <row r="83" spans="1:8" x14ac:dyDescent="0.25">
      <c r="A83">
        <v>0.17813162724460699</v>
      </c>
      <c r="B83">
        <v>1</v>
      </c>
      <c r="C83">
        <v>23</v>
      </c>
      <c r="D83">
        <v>12.3989321128909</v>
      </c>
      <c r="E83" t="s">
        <v>439</v>
      </c>
      <c r="F83" t="s">
        <v>713</v>
      </c>
      <c r="G83" t="s">
        <v>320</v>
      </c>
      <c r="H83" t="s">
        <v>440</v>
      </c>
    </row>
    <row r="84" spans="1:8" x14ac:dyDescent="0.25">
      <c r="A84">
        <v>0.17813162724460699</v>
      </c>
      <c r="B84">
        <v>1</v>
      </c>
      <c r="C84">
        <v>23</v>
      </c>
      <c r="D84">
        <v>12.3989321128909</v>
      </c>
      <c r="E84" t="s">
        <v>441</v>
      </c>
      <c r="F84" t="s">
        <v>714</v>
      </c>
      <c r="G84" t="s">
        <v>443</v>
      </c>
      <c r="H84" t="s">
        <v>442</v>
      </c>
    </row>
    <row r="85" spans="1:8" x14ac:dyDescent="0.25">
      <c r="A85">
        <v>0.17813162724460699</v>
      </c>
      <c r="B85">
        <v>1</v>
      </c>
      <c r="C85">
        <v>24</v>
      </c>
      <c r="D85">
        <v>11.8823099415205</v>
      </c>
      <c r="E85" t="s">
        <v>444</v>
      </c>
      <c r="F85" t="s">
        <v>715</v>
      </c>
      <c r="G85" t="s">
        <v>446</v>
      </c>
      <c r="H85" t="s">
        <v>445</v>
      </c>
    </row>
    <row r="86" spans="1:8" x14ac:dyDescent="0.25">
      <c r="A86">
        <v>0.17813162724460699</v>
      </c>
      <c r="B86">
        <v>1</v>
      </c>
      <c r="C86">
        <v>24</v>
      </c>
      <c r="D86">
        <v>11.8823099415205</v>
      </c>
      <c r="E86" t="s">
        <v>447</v>
      </c>
      <c r="F86" t="s">
        <v>716</v>
      </c>
      <c r="G86" t="s">
        <v>449</v>
      </c>
      <c r="H86" t="s">
        <v>448</v>
      </c>
    </row>
    <row r="87" spans="1:8" x14ac:dyDescent="0.25">
      <c r="A87">
        <v>0.17813162724460699</v>
      </c>
      <c r="B87">
        <v>1</v>
      </c>
      <c r="C87">
        <v>24</v>
      </c>
      <c r="D87">
        <v>11.8823099415205</v>
      </c>
      <c r="E87" t="s">
        <v>450</v>
      </c>
      <c r="F87" t="s">
        <v>717</v>
      </c>
      <c r="G87" t="s">
        <v>449</v>
      </c>
      <c r="H87" t="s">
        <v>451</v>
      </c>
    </row>
    <row r="88" spans="1:8" x14ac:dyDescent="0.25">
      <c r="A88">
        <v>0.17813162724460699</v>
      </c>
      <c r="B88">
        <v>1</v>
      </c>
      <c r="C88">
        <v>25</v>
      </c>
      <c r="D88">
        <v>11.407017543859601</v>
      </c>
      <c r="E88" t="s">
        <v>452</v>
      </c>
      <c r="F88" t="s">
        <v>718</v>
      </c>
      <c r="G88" t="s">
        <v>317</v>
      </c>
      <c r="H88" t="s">
        <v>453</v>
      </c>
    </row>
    <row r="89" spans="1:8" x14ac:dyDescent="0.25">
      <c r="A89">
        <v>0.17813162724460699</v>
      </c>
      <c r="B89">
        <v>1</v>
      </c>
      <c r="C89">
        <v>25</v>
      </c>
      <c r="D89">
        <v>11.407017543859601</v>
      </c>
      <c r="E89" t="s">
        <v>454</v>
      </c>
      <c r="F89" t="s">
        <v>719</v>
      </c>
      <c r="G89" t="s">
        <v>449</v>
      </c>
      <c r="H89" t="s">
        <v>455</v>
      </c>
    </row>
    <row r="90" spans="1:8" x14ac:dyDescent="0.25">
      <c r="A90">
        <v>0.17813162724460699</v>
      </c>
      <c r="B90">
        <v>1</v>
      </c>
      <c r="C90">
        <v>25</v>
      </c>
      <c r="D90">
        <v>11.407017543859601</v>
      </c>
      <c r="E90" t="s">
        <v>456</v>
      </c>
      <c r="F90" t="s">
        <v>720</v>
      </c>
      <c r="G90" t="s">
        <v>458</v>
      </c>
      <c r="H90" t="s">
        <v>457</v>
      </c>
    </row>
    <row r="91" spans="1:8" x14ac:dyDescent="0.25">
      <c r="A91">
        <v>0.17813162724460699</v>
      </c>
      <c r="B91">
        <v>2</v>
      </c>
      <c r="C91">
        <v>135</v>
      </c>
      <c r="D91">
        <v>4.2248213125406098</v>
      </c>
      <c r="E91" t="s">
        <v>459</v>
      </c>
      <c r="F91" t="s">
        <v>721</v>
      </c>
      <c r="G91" t="s">
        <v>461</v>
      </c>
      <c r="H91" t="s">
        <v>460</v>
      </c>
    </row>
    <row r="92" spans="1:8" x14ac:dyDescent="0.25">
      <c r="A92">
        <v>0.17813162724460699</v>
      </c>
      <c r="B92">
        <v>4</v>
      </c>
      <c r="C92">
        <v>475</v>
      </c>
      <c r="D92">
        <v>2.4014773776546599</v>
      </c>
      <c r="E92" t="s">
        <v>462</v>
      </c>
      <c r="F92" t="s">
        <v>722</v>
      </c>
      <c r="G92" t="s">
        <v>289</v>
      </c>
      <c r="H92" t="s">
        <v>463</v>
      </c>
    </row>
    <row r="93" spans="1:8" x14ac:dyDescent="0.25">
      <c r="A93">
        <v>0.18083246637617001</v>
      </c>
      <c r="B93">
        <v>6</v>
      </c>
      <c r="C93">
        <v>881</v>
      </c>
      <c r="D93">
        <v>1.94217097795567</v>
      </c>
      <c r="E93" t="s">
        <v>464</v>
      </c>
      <c r="F93" t="s">
        <v>723</v>
      </c>
      <c r="G93" t="s">
        <v>466</v>
      </c>
      <c r="H93" t="s">
        <v>465</v>
      </c>
    </row>
    <row r="94" spans="1:8" x14ac:dyDescent="0.25">
      <c r="A94">
        <v>0.190491242088213</v>
      </c>
      <c r="B94">
        <v>1</v>
      </c>
      <c r="C94">
        <v>28</v>
      </c>
      <c r="D94">
        <v>10.184837092731801</v>
      </c>
      <c r="E94" t="s">
        <v>467</v>
      </c>
      <c r="F94" t="s">
        <v>724</v>
      </c>
      <c r="G94" t="s">
        <v>411</v>
      </c>
      <c r="H94" t="s">
        <v>468</v>
      </c>
    </row>
    <row r="95" spans="1:8" x14ac:dyDescent="0.25">
      <c r="A95">
        <v>0.190491242088213</v>
      </c>
      <c r="B95">
        <v>1</v>
      </c>
      <c r="C95">
        <v>28</v>
      </c>
      <c r="D95">
        <v>10.184837092731801</v>
      </c>
      <c r="E95" t="s">
        <v>469</v>
      </c>
      <c r="F95" t="s">
        <v>725</v>
      </c>
      <c r="G95" t="s">
        <v>426</v>
      </c>
      <c r="H95" t="s">
        <v>470</v>
      </c>
    </row>
    <row r="96" spans="1:8" x14ac:dyDescent="0.25">
      <c r="A96">
        <v>0.190868012488567</v>
      </c>
      <c r="B96">
        <v>1</v>
      </c>
      <c r="C96">
        <v>29</v>
      </c>
      <c r="D96">
        <v>9.8336358136721103</v>
      </c>
      <c r="E96" t="s">
        <v>471</v>
      </c>
      <c r="F96" t="s">
        <v>726</v>
      </c>
      <c r="G96" t="s">
        <v>382</v>
      </c>
      <c r="H96" t="s">
        <v>472</v>
      </c>
    </row>
    <row r="97" spans="1:8" x14ac:dyDescent="0.25">
      <c r="A97">
        <v>0.190868012488567</v>
      </c>
      <c r="B97">
        <v>1</v>
      </c>
      <c r="C97">
        <v>29</v>
      </c>
      <c r="D97">
        <v>9.8336358136721103</v>
      </c>
      <c r="E97" t="s">
        <v>473</v>
      </c>
      <c r="F97" t="s">
        <v>727</v>
      </c>
      <c r="G97" t="s">
        <v>475</v>
      </c>
      <c r="H97" t="s">
        <v>474</v>
      </c>
    </row>
    <row r="98" spans="1:8" x14ac:dyDescent="0.25">
      <c r="A98">
        <v>0.190868012488567</v>
      </c>
      <c r="B98">
        <v>1</v>
      </c>
      <c r="C98">
        <v>29</v>
      </c>
      <c r="D98">
        <v>9.8336358136721103</v>
      </c>
      <c r="E98" t="s">
        <v>476</v>
      </c>
      <c r="F98" t="s">
        <v>728</v>
      </c>
      <c r="G98" t="s">
        <v>458</v>
      </c>
      <c r="H98" t="s">
        <v>477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243EB-61D2-A547-88D5-188692A3159A}">
  <dimension ref="A1:BA72"/>
  <sheetViews>
    <sheetView zoomScale="85" zoomScaleNormal="85" workbookViewId="0">
      <selection activeCell="E1" sqref="E1"/>
    </sheetView>
  </sheetViews>
  <sheetFormatPr baseColWidth="10" defaultColWidth="8.85546875" defaultRowHeight="15" x14ac:dyDescent="0.25"/>
  <cols>
    <col min="1" max="1" width="13.85546875" bestFit="1" customWidth="1"/>
    <col min="2" max="2" width="45.140625" customWidth="1"/>
    <col min="3" max="3" width="12.7109375" style="8" bestFit="1" customWidth="1"/>
    <col min="4" max="4" width="25.85546875" style="9" bestFit="1" customWidth="1"/>
    <col min="5" max="5" width="24" customWidth="1"/>
  </cols>
  <sheetData>
    <row r="1" spans="1:53" s="21" customFormat="1" x14ac:dyDescent="0.25">
      <c r="A1" s="21" t="s">
        <v>85</v>
      </c>
      <c r="B1" s="21" t="s">
        <v>87</v>
      </c>
      <c r="C1" s="22" t="s">
        <v>619</v>
      </c>
      <c r="D1" s="23" t="s">
        <v>618</v>
      </c>
      <c r="E1" s="21" t="s">
        <v>620</v>
      </c>
      <c r="F1" s="21" t="s">
        <v>7</v>
      </c>
      <c r="G1" s="21" t="s">
        <v>8</v>
      </c>
      <c r="H1" s="21" t="s">
        <v>9</v>
      </c>
      <c r="I1" s="21" t="s">
        <v>10</v>
      </c>
      <c r="J1" s="21" t="s">
        <v>11</v>
      </c>
      <c r="K1" s="21" t="s">
        <v>12</v>
      </c>
      <c r="L1" s="21" t="s">
        <v>13</v>
      </c>
      <c r="M1" s="21" t="s">
        <v>14</v>
      </c>
      <c r="N1" s="21" t="s">
        <v>15</v>
      </c>
      <c r="O1" s="21" t="s">
        <v>16</v>
      </c>
      <c r="P1" s="21" t="s">
        <v>17</v>
      </c>
      <c r="Q1" s="21" t="s">
        <v>18</v>
      </c>
      <c r="R1" s="21" t="s">
        <v>19</v>
      </c>
      <c r="S1" s="21" t="s">
        <v>20</v>
      </c>
      <c r="T1" s="21" t="s">
        <v>21</v>
      </c>
      <c r="U1" s="21" t="s">
        <v>22</v>
      </c>
      <c r="V1" s="21" t="s">
        <v>23</v>
      </c>
      <c r="W1" s="21" t="s">
        <v>24</v>
      </c>
      <c r="X1" s="21" t="s">
        <v>25</v>
      </c>
      <c r="Y1" s="21" t="s">
        <v>26</v>
      </c>
      <c r="Z1" s="21" t="s">
        <v>27</v>
      </c>
      <c r="AA1" s="21" t="s">
        <v>28</v>
      </c>
      <c r="AB1" s="21" t="s">
        <v>29</v>
      </c>
      <c r="AC1" s="21" t="s">
        <v>30</v>
      </c>
      <c r="AD1" s="21" t="s">
        <v>31</v>
      </c>
      <c r="AE1" s="21" t="s">
        <v>32</v>
      </c>
      <c r="AF1" s="21" t="s">
        <v>33</v>
      </c>
      <c r="AG1" s="21" t="s">
        <v>1</v>
      </c>
      <c r="AH1" s="21" t="s">
        <v>2</v>
      </c>
      <c r="AI1" s="21" t="s">
        <v>3</v>
      </c>
      <c r="AJ1" s="21" t="s">
        <v>4</v>
      </c>
      <c r="AK1" s="21" t="s">
        <v>5</v>
      </c>
      <c r="AL1" s="21" t="s">
        <v>6</v>
      </c>
      <c r="AM1" s="21" t="s">
        <v>39</v>
      </c>
      <c r="AN1" s="21" t="s">
        <v>41</v>
      </c>
      <c r="AO1" s="21" t="s">
        <v>42</v>
      </c>
      <c r="AP1" s="21" t="s">
        <v>45</v>
      </c>
      <c r="AQ1" s="21" t="s">
        <v>47</v>
      </c>
      <c r="AR1" s="21" t="s">
        <v>48</v>
      </c>
      <c r="AS1" s="21" t="s">
        <v>51</v>
      </c>
      <c r="AT1" s="21" t="s">
        <v>53</v>
      </c>
      <c r="AU1" s="21" t="s">
        <v>54</v>
      </c>
      <c r="AV1" s="21" t="s">
        <v>57</v>
      </c>
      <c r="AW1" s="21" t="s">
        <v>59</v>
      </c>
      <c r="AX1" s="21" t="s">
        <v>60</v>
      </c>
      <c r="AY1" s="21" t="s">
        <v>61</v>
      </c>
      <c r="AZ1" s="21" t="s">
        <v>62</v>
      </c>
      <c r="BA1" s="21" t="s">
        <v>63</v>
      </c>
    </row>
    <row r="2" spans="1:53" x14ac:dyDescent="0.25">
      <c r="A2" t="s">
        <v>168</v>
      </c>
      <c r="B2" t="s">
        <v>170</v>
      </c>
      <c r="C2" s="8">
        <v>2.4261143840389501</v>
      </c>
      <c r="D2" s="9">
        <v>2.66945121025135E-5</v>
      </c>
      <c r="E2">
        <f t="shared" ref="E2:E33" si="0">-LOG10(D2)</f>
        <v>4.5735780123645098</v>
      </c>
      <c r="F2">
        <v>17.7820644378662</v>
      </c>
      <c r="G2">
        <v>20.586828231811499</v>
      </c>
      <c r="H2">
        <v>18.172065734863299</v>
      </c>
      <c r="I2">
        <v>18.350784301757798</v>
      </c>
      <c r="J2">
        <v>18.920707702636701</v>
      </c>
      <c r="K2">
        <v>17.189592361450199</v>
      </c>
      <c r="L2">
        <v>14.7244606018066</v>
      </c>
      <c r="M2">
        <v>14.8795051574707</v>
      </c>
      <c r="N2">
        <v>15.9645891189575</v>
      </c>
      <c r="O2">
        <v>17.258106231689499</v>
      </c>
      <c r="P2">
        <v>15.513542175293001</v>
      </c>
      <c r="Q2">
        <v>16.588100433349599</v>
      </c>
      <c r="R2">
        <v>17.653964996337901</v>
      </c>
      <c r="S2">
        <v>15.7691659927368</v>
      </c>
      <c r="T2">
        <v>14.418708801269499</v>
      </c>
      <c r="U2">
        <v>15.316246032714799</v>
      </c>
      <c r="V2">
        <v>16.2872428894043</v>
      </c>
      <c r="W2">
        <v>14.8915796279907</v>
      </c>
      <c r="X2">
        <v>15.651415824890099</v>
      </c>
      <c r="Y2">
        <v>15.5266828536987</v>
      </c>
      <c r="Z2">
        <v>16.078681945800799</v>
      </c>
      <c r="AA2">
        <v>16.2064418792725</v>
      </c>
      <c r="AB2">
        <v>17.060653686523398</v>
      </c>
      <c r="AC2">
        <v>15.275906562805201</v>
      </c>
      <c r="AD2">
        <v>15.309440612793001</v>
      </c>
      <c r="AE2">
        <v>16.924627304077099</v>
      </c>
      <c r="AF2">
        <v>15.9982814788818</v>
      </c>
      <c r="AG2">
        <v>2.1753140296465099</v>
      </c>
      <c r="AH2">
        <v>4.0615266546671999E-4</v>
      </c>
      <c r="AI2">
        <v>-0.25080035439244103</v>
      </c>
      <c r="AJ2">
        <v>0.62639497832630597</v>
      </c>
      <c r="AK2">
        <v>-0.45021222344151501</v>
      </c>
      <c r="AL2">
        <v>0.38446706623112198</v>
      </c>
      <c r="AM2">
        <v>2.2183139557188699E-2</v>
      </c>
      <c r="AN2">
        <v>4.5735780123645098</v>
      </c>
      <c r="AO2">
        <v>1.6539769885804001</v>
      </c>
      <c r="AP2">
        <v>7.9952948393873693E-2</v>
      </c>
      <c r="AQ2">
        <v>3.39131069226667</v>
      </c>
      <c r="AR2">
        <v>1.0971655163132501</v>
      </c>
      <c r="AS2">
        <v>0.98762651947460101</v>
      </c>
      <c r="AT2">
        <v>0.203151732581526</v>
      </c>
      <c r="AU2">
        <v>5.4072570280238302E-3</v>
      </c>
      <c r="AV2">
        <v>0.99992883822362799</v>
      </c>
      <c r="AW2">
        <v>0.41514085629603698</v>
      </c>
      <c r="AX2" s="1">
        <v>3.09062664861068E-5</v>
      </c>
      <c r="AY2" t="s">
        <v>169</v>
      </c>
      <c r="AZ2" t="s">
        <v>169</v>
      </c>
      <c r="BA2">
        <v>1049</v>
      </c>
    </row>
    <row r="3" spans="1:53" x14ac:dyDescent="0.25">
      <c r="A3" t="s">
        <v>174</v>
      </c>
      <c r="B3" t="s">
        <v>522</v>
      </c>
      <c r="C3" s="8">
        <v>1.960804540434</v>
      </c>
      <c r="D3" s="9">
        <v>2.09885693206667E-4</v>
      </c>
      <c r="E3">
        <f t="shared" si="0"/>
        <v>3.6780171639576631</v>
      </c>
      <c r="F3">
        <v>17.793603897094702</v>
      </c>
      <c r="G3">
        <v>20.2125244140625</v>
      </c>
      <c r="H3">
        <v>16.409572601318398</v>
      </c>
      <c r="I3">
        <v>16.642164230346701</v>
      </c>
      <c r="J3">
        <v>18.334814071655298</v>
      </c>
      <c r="K3">
        <v>16.083158493041999</v>
      </c>
      <c r="L3">
        <v>14.5182228088379</v>
      </c>
      <c r="M3">
        <v>14.8283348083496</v>
      </c>
      <c r="N3">
        <v>16.057844161987301</v>
      </c>
      <c r="O3">
        <v>15.5676593780518</v>
      </c>
      <c r="P3">
        <v>15.5148067474365</v>
      </c>
      <c r="Q3">
        <v>15.2591915130615</v>
      </c>
      <c r="R3">
        <v>15.9950609207153</v>
      </c>
      <c r="S3">
        <v>15.784200668335</v>
      </c>
      <c r="T3">
        <v>14.330777168273899</v>
      </c>
      <c r="U3">
        <v>15.074057579040501</v>
      </c>
      <c r="V3">
        <v>14.1636753082275</v>
      </c>
      <c r="W3">
        <v>14.523588180541999</v>
      </c>
      <c r="X3">
        <v>15.5152072906494</v>
      </c>
      <c r="Y3">
        <v>16.2887363433838</v>
      </c>
      <c r="Z3">
        <v>15.326078414916999</v>
      </c>
      <c r="AA3">
        <v>15.5377340316772</v>
      </c>
      <c r="AB3">
        <v>15.211432456970201</v>
      </c>
      <c r="AC3">
        <v>15.5521287918091</v>
      </c>
      <c r="AD3">
        <v>15.2570190429688</v>
      </c>
      <c r="AE3">
        <v>15.9233045578003</v>
      </c>
      <c r="AF3">
        <v>15.9711618423462</v>
      </c>
      <c r="AG3">
        <v>1.6765654540356301</v>
      </c>
      <c r="AH3">
        <v>3.0060947100846E-3</v>
      </c>
      <c r="AI3">
        <v>-0.28423908639837397</v>
      </c>
      <c r="AJ3">
        <v>0.56272880218058396</v>
      </c>
      <c r="AK3">
        <v>-0.55110102406254702</v>
      </c>
      <c r="AL3">
        <v>0.26576063967087199</v>
      </c>
      <c r="AM3">
        <v>8.7207505527369999E-2</v>
      </c>
      <c r="AN3">
        <v>3.67801716395766</v>
      </c>
      <c r="AO3">
        <v>1.05944613583753</v>
      </c>
      <c r="AP3">
        <v>0.24980647040803</v>
      </c>
      <c r="AQ3">
        <v>2.5219973406422702</v>
      </c>
      <c r="AR3">
        <v>0.60239631685815997</v>
      </c>
      <c r="AS3">
        <v>0.98762651947460101</v>
      </c>
      <c r="AT3">
        <v>0.24970085575772899</v>
      </c>
      <c r="AU3">
        <v>5.4072570280238302E-3</v>
      </c>
      <c r="AV3">
        <v>0.99992883822362799</v>
      </c>
      <c r="AW3">
        <v>0.575509339569097</v>
      </c>
      <c r="AX3" s="1">
        <v>3.09062664861068E-5</v>
      </c>
      <c r="AY3" t="s">
        <v>175</v>
      </c>
      <c r="AZ3" t="s">
        <v>175</v>
      </c>
    </row>
    <row r="4" spans="1:53" x14ac:dyDescent="0.25">
      <c r="A4" t="s">
        <v>212</v>
      </c>
      <c r="B4" t="s">
        <v>526</v>
      </c>
      <c r="C4" s="8">
        <v>1.55822064552779</v>
      </c>
      <c r="D4" s="9">
        <v>6.0752119239077104E-4</v>
      </c>
      <c r="E4">
        <f t="shared" si="0"/>
        <v>3.2164385678072804</v>
      </c>
      <c r="F4">
        <v>19.3722019195557</v>
      </c>
      <c r="G4">
        <v>21.247076034545898</v>
      </c>
      <c r="H4">
        <v>19.338432312011701</v>
      </c>
      <c r="I4">
        <v>18.5966701507568</v>
      </c>
      <c r="J4">
        <v>18.602119445800799</v>
      </c>
      <c r="K4">
        <v>18.107738494873001</v>
      </c>
      <c r="L4">
        <v>17.418889999389599</v>
      </c>
      <c r="M4">
        <v>15.416434288024901</v>
      </c>
      <c r="N4">
        <v>18.147335052490199</v>
      </c>
      <c r="O4">
        <v>18.1419582366943</v>
      </c>
      <c r="P4">
        <v>18.185968399047901</v>
      </c>
      <c r="Q4">
        <v>17.827924728393601</v>
      </c>
      <c r="R4">
        <v>17.847938537597699</v>
      </c>
      <c r="S4">
        <v>17.537992477416999</v>
      </c>
      <c r="T4">
        <v>17.1598510742188</v>
      </c>
      <c r="U4">
        <v>17.774427413940401</v>
      </c>
      <c r="V4">
        <v>18.413694381713899</v>
      </c>
      <c r="W4">
        <v>17.301710128784201</v>
      </c>
      <c r="X4">
        <v>18.644983291626001</v>
      </c>
      <c r="Y4">
        <v>18.475639343261701</v>
      </c>
      <c r="Z4">
        <v>17.770238876342798</v>
      </c>
      <c r="AA4">
        <v>17.077442169189499</v>
      </c>
      <c r="AB4">
        <v>18.365596771240199</v>
      </c>
      <c r="AC4">
        <v>17.737735748291001</v>
      </c>
      <c r="AD4">
        <v>18.257921218872099</v>
      </c>
      <c r="AE4">
        <v>18.4053249359131</v>
      </c>
      <c r="AF4">
        <v>18.066551208496101</v>
      </c>
      <c r="AG4">
        <v>1.1056465407948499</v>
      </c>
      <c r="AH4">
        <v>2.0973195816710598E-2</v>
      </c>
      <c r="AI4">
        <v>-0.45257410473293502</v>
      </c>
      <c r="AJ4">
        <v>0.29633604079456899</v>
      </c>
      <c r="AK4">
        <v>-8.3779619358200094E-2</v>
      </c>
      <c r="AL4">
        <v>0.84522985702880804</v>
      </c>
      <c r="AM4">
        <v>0.16828337029224399</v>
      </c>
      <c r="AN4">
        <v>3.21643856780728</v>
      </c>
      <c r="AO4">
        <v>0.77395879874283202</v>
      </c>
      <c r="AP4">
        <v>0.77023104766860495</v>
      </c>
      <c r="AQ4">
        <v>1.67833538833228</v>
      </c>
      <c r="AR4">
        <v>0.113378979144365</v>
      </c>
      <c r="AS4">
        <v>0.98762651947460101</v>
      </c>
      <c r="AT4">
        <v>0.52821552581884201</v>
      </c>
      <c r="AU4">
        <v>5.4072570280238302E-3</v>
      </c>
      <c r="AV4">
        <v>0.99992883822362799</v>
      </c>
      <c r="AW4">
        <v>7.3025170264027106E-2</v>
      </c>
      <c r="AX4" s="1">
        <v>3.09062664861068E-5</v>
      </c>
      <c r="AY4" t="s">
        <v>213</v>
      </c>
      <c r="AZ4" t="s">
        <v>213</v>
      </c>
    </row>
    <row r="5" spans="1:53" x14ac:dyDescent="0.25">
      <c r="A5" t="s">
        <v>143</v>
      </c>
      <c r="B5" t="s">
        <v>145</v>
      </c>
      <c r="C5" s="8">
        <v>2.1856962552777199</v>
      </c>
      <c r="D5" s="9">
        <v>1.10073866796769E-3</v>
      </c>
      <c r="E5">
        <f t="shared" si="0"/>
        <v>2.9583157768785968</v>
      </c>
      <c r="F5">
        <v>17.0828552246094</v>
      </c>
      <c r="G5">
        <v>20.898368835449201</v>
      </c>
      <c r="H5">
        <v>18.0754585266113</v>
      </c>
      <c r="I5">
        <v>15.0192985534668</v>
      </c>
      <c r="J5">
        <v>18.8748073577881</v>
      </c>
      <c r="K5">
        <v>18.4139003753662</v>
      </c>
      <c r="L5">
        <v>14.543455123901399</v>
      </c>
      <c r="M5">
        <v>14.6199655532837</v>
      </c>
      <c r="N5">
        <v>15.684200286865201</v>
      </c>
      <c r="O5">
        <v>17.396654129028299</v>
      </c>
      <c r="P5">
        <v>15.0705823898315</v>
      </c>
      <c r="Q5">
        <v>15.598517417907701</v>
      </c>
      <c r="R5">
        <v>16.653264999389599</v>
      </c>
      <c r="S5">
        <v>16.989927291870099</v>
      </c>
      <c r="T5">
        <v>13.817410469055201</v>
      </c>
      <c r="U5">
        <v>14.982414245605501</v>
      </c>
      <c r="V5">
        <v>15.690238952636699</v>
      </c>
      <c r="W5">
        <v>15.184663772583001</v>
      </c>
      <c r="X5">
        <v>15.09543800354</v>
      </c>
      <c r="Y5">
        <v>15.1291751861572</v>
      </c>
      <c r="Z5">
        <v>14.995192527771</v>
      </c>
      <c r="AA5">
        <v>15.3816785812378</v>
      </c>
      <c r="AB5">
        <v>15.517391204834</v>
      </c>
      <c r="AC5">
        <v>15.7832794189453</v>
      </c>
      <c r="AD5">
        <v>14.0014085769653</v>
      </c>
      <c r="AE5">
        <v>14.9327249526978</v>
      </c>
      <c r="AF5">
        <v>16.800065994262699</v>
      </c>
      <c r="AG5">
        <v>2.43236262710007</v>
      </c>
      <c r="AH5">
        <v>1.1818238616057399E-3</v>
      </c>
      <c r="AI5">
        <v>0.24666637182235199</v>
      </c>
      <c r="AJ5">
        <v>0.69990092175310503</v>
      </c>
      <c r="AK5">
        <v>-0.336010420763936</v>
      </c>
      <c r="AL5">
        <v>0.59996048245339095</v>
      </c>
      <c r="AM5">
        <v>0.22867845827028899</v>
      </c>
      <c r="AN5">
        <v>2.9583157768785999</v>
      </c>
      <c r="AO5">
        <v>0.64077474442244597</v>
      </c>
      <c r="AP5">
        <v>0.140299375570624</v>
      </c>
      <c r="AQ5">
        <v>2.9274472456483802</v>
      </c>
      <c r="AR5">
        <v>0.85294426187852401</v>
      </c>
      <c r="AS5">
        <v>0.98762651947460101</v>
      </c>
      <c r="AT5">
        <v>0.154963434530558</v>
      </c>
      <c r="AU5">
        <v>5.4072570280238302E-3</v>
      </c>
      <c r="AV5">
        <v>0.99992883822362799</v>
      </c>
      <c r="AW5">
        <v>0.22187735431240699</v>
      </c>
      <c r="AX5" s="1">
        <v>3.09062664861068E-5</v>
      </c>
      <c r="AY5" t="s">
        <v>144</v>
      </c>
      <c r="AZ5" t="s">
        <v>146</v>
      </c>
    </row>
    <row r="6" spans="1:53" x14ac:dyDescent="0.25">
      <c r="A6" t="s">
        <v>183</v>
      </c>
      <c r="B6" t="s">
        <v>185</v>
      </c>
      <c r="C6" s="8">
        <v>2.11419417387174</v>
      </c>
      <c r="D6" s="9">
        <v>2.9693506570027599E-3</v>
      </c>
      <c r="E6">
        <f t="shared" si="0"/>
        <v>2.5273385126063963</v>
      </c>
      <c r="F6">
        <v>18.127571105956999</v>
      </c>
      <c r="G6">
        <v>20.2381801605225</v>
      </c>
      <c r="H6">
        <v>16.1249294281006</v>
      </c>
      <c r="I6">
        <v>18.220056533813501</v>
      </c>
      <c r="J6">
        <v>18.8455810546875</v>
      </c>
      <c r="K6">
        <v>16.144229888916001</v>
      </c>
      <c r="L6">
        <v>15.359337806701699</v>
      </c>
      <c r="M6">
        <v>14.468843460083001</v>
      </c>
      <c r="N6">
        <v>17.983650207519499</v>
      </c>
      <c r="O6">
        <v>15.871543884277299</v>
      </c>
      <c r="P6">
        <v>14.582201004028301</v>
      </c>
      <c r="Q6">
        <v>15.2997093200684</v>
      </c>
      <c r="R6">
        <v>15.8220481872559</v>
      </c>
      <c r="S6">
        <v>16.0157985687256</v>
      </c>
      <c r="T6">
        <v>14.323828697204601</v>
      </c>
      <c r="U6">
        <v>13.8657331466675</v>
      </c>
      <c r="V6">
        <v>15.151746749877899</v>
      </c>
      <c r="W6">
        <v>16.700414657592798</v>
      </c>
      <c r="X6">
        <v>13.7546787261963</v>
      </c>
      <c r="Y6">
        <v>15.288779258728001</v>
      </c>
      <c r="Z6">
        <v>14.855866432189901</v>
      </c>
      <c r="AA6">
        <v>14.7120971679688</v>
      </c>
      <c r="AB6">
        <v>15.4531869888306</v>
      </c>
      <c r="AC6">
        <v>14.2525177001953</v>
      </c>
      <c r="AD6">
        <v>14.2760305404663</v>
      </c>
      <c r="AE6">
        <v>15.264981269836399</v>
      </c>
      <c r="AF6">
        <v>15.313818931579601</v>
      </c>
      <c r="AG6">
        <v>2.78603123794367</v>
      </c>
      <c r="AH6">
        <v>6.7423644105737903E-4</v>
      </c>
      <c r="AI6">
        <v>0.671837064071934</v>
      </c>
      <c r="AJ6">
        <v>0.33518158444074198</v>
      </c>
      <c r="AK6">
        <v>8.3037905339836002E-2</v>
      </c>
      <c r="AL6">
        <v>0.90438550531989403</v>
      </c>
      <c r="AM6">
        <v>0.41994383602339003</v>
      </c>
      <c r="AN6">
        <v>2.5273385126063999</v>
      </c>
      <c r="AO6">
        <v>0.37680878897387099</v>
      </c>
      <c r="AP6">
        <v>9.3381747086447003E-2</v>
      </c>
      <c r="AQ6">
        <v>3.1711877784800699</v>
      </c>
      <c r="AR6">
        <v>1.0297380050795999</v>
      </c>
      <c r="AS6">
        <v>0.98762651947460101</v>
      </c>
      <c r="AT6">
        <v>0.474719850410109</v>
      </c>
      <c r="AU6">
        <v>5.4072570280238302E-3</v>
      </c>
      <c r="AV6">
        <v>0.99992883822362799</v>
      </c>
      <c r="AW6">
        <v>4.3646406753514999E-2</v>
      </c>
      <c r="AX6" s="1">
        <v>3.09062664861068E-5</v>
      </c>
      <c r="AY6" t="s">
        <v>184</v>
      </c>
      <c r="AZ6" t="s">
        <v>184</v>
      </c>
      <c r="BA6">
        <v>1090</v>
      </c>
    </row>
    <row r="7" spans="1:53" x14ac:dyDescent="0.25">
      <c r="A7" t="s">
        <v>156</v>
      </c>
      <c r="B7" t="s">
        <v>158</v>
      </c>
      <c r="C7" s="8">
        <v>1.31989875104693</v>
      </c>
      <c r="D7" s="9">
        <v>3.07328882962849E-3</v>
      </c>
      <c r="E7">
        <f t="shared" si="0"/>
        <v>2.5123966225554182</v>
      </c>
      <c r="F7">
        <v>19.032464981079102</v>
      </c>
      <c r="G7">
        <v>20.349380493164102</v>
      </c>
      <c r="H7">
        <v>17.765130996704102</v>
      </c>
      <c r="I7">
        <v>18.583656311035199</v>
      </c>
      <c r="J7">
        <v>18.830652236938501</v>
      </c>
      <c r="K7">
        <v>18.3243923187256</v>
      </c>
      <c r="L7">
        <v>16.9823703765869</v>
      </c>
      <c r="M7">
        <v>15.453784942626999</v>
      </c>
      <c r="N7">
        <v>17.935142517089801</v>
      </c>
      <c r="O7">
        <v>17.768430709838899</v>
      </c>
      <c r="P7">
        <v>17.6454048156738</v>
      </c>
      <c r="Q7">
        <v>17.436321258544901</v>
      </c>
      <c r="R7">
        <v>18.183742523193398</v>
      </c>
      <c r="S7">
        <v>17.778732299804702</v>
      </c>
      <c r="T7">
        <v>17.258014678955099</v>
      </c>
      <c r="U7">
        <v>18.181123733520501</v>
      </c>
      <c r="V7">
        <v>18.727567672729499</v>
      </c>
      <c r="W7">
        <v>17.786090850830099</v>
      </c>
      <c r="X7">
        <v>17.415098190307599</v>
      </c>
      <c r="Y7">
        <v>17.828855514526399</v>
      </c>
      <c r="Z7">
        <v>18.348926544189499</v>
      </c>
      <c r="AA7">
        <v>17.6700344085693</v>
      </c>
      <c r="AB7">
        <v>19.012199401855501</v>
      </c>
      <c r="AC7">
        <v>18.009576797485401</v>
      </c>
      <c r="AD7">
        <v>18.052503585815401</v>
      </c>
      <c r="AE7">
        <v>18.406986236572301</v>
      </c>
      <c r="AF7">
        <v>18.431146621704102</v>
      </c>
      <c r="AG7">
        <v>0.420505311754027</v>
      </c>
      <c r="AH7">
        <v>0.36453967112065</v>
      </c>
      <c r="AI7">
        <v>-0.89939343929290405</v>
      </c>
      <c r="AJ7">
        <v>4.5517985688268599E-2</v>
      </c>
      <c r="AK7">
        <v>-0.33943914042578499</v>
      </c>
      <c r="AL7">
        <v>0.43598267482796699</v>
      </c>
      <c r="AM7">
        <v>0.41994383602339003</v>
      </c>
      <c r="AN7">
        <v>2.51239662255542</v>
      </c>
      <c r="AO7">
        <v>0.37680878897387099</v>
      </c>
      <c r="AP7">
        <v>0.95222600701529003</v>
      </c>
      <c r="AQ7">
        <v>0.438255202568825</v>
      </c>
      <c r="AR7">
        <v>2.12599613313776E-2</v>
      </c>
      <c r="AS7">
        <v>0.98762651947460101</v>
      </c>
      <c r="AT7">
        <v>1.34181696506259</v>
      </c>
      <c r="AU7">
        <v>5.4072570280238302E-3</v>
      </c>
      <c r="AV7">
        <v>0.99992883822362799</v>
      </c>
      <c r="AW7">
        <v>0.36053076847478499</v>
      </c>
      <c r="AX7" s="1">
        <v>3.09062664861068E-5</v>
      </c>
      <c r="AY7" t="s">
        <v>157</v>
      </c>
      <c r="AZ7" t="s">
        <v>157</v>
      </c>
      <c r="BA7">
        <v>888</v>
      </c>
    </row>
    <row r="8" spans="1:53" x14ac:dyDescent="0.25">
      <c r="A8" t="s">
        <v>198</v>
      </c>
      <c r="B8" t="s">
        <v>200</v>
      </c>
      <c r="C8" s="8">
        <v>1.3470085726843899</v>
      </c>
      <c r="D8" s="9">
        <v>4.30367521166042E-3</v>
      </c>
      <c r="E8">
        <f t="shared" si="0"/>
        <v>2.3661605112975299</v>
      </c>
      <c r="F8">
        <v>18.6537189483643</v>
      </c>
      <c r="G8">
        <v>19.353931427001999</v>
      </c>
      <c r="H8">
        <v>18.1895446777344</v>
      </c>
      <c r="I8">
        <v>18.388311386108398</v>
      </c>
      <c r="J8">
        <v>18.459400177001999</v>
      </c>
      <c r="K8">
        <v>17.461158752441399</v>
      </c>
      <c r="L8">
        <v>17.0418510437012</v>
      </c>
      <c r="M8">
        <v>15.692314147949199</v>
      </c>
      <c r="N8">
        <v>16.8456134796143</v>
      </c>
      <c r="O8">
        <v>17.067602157592798</v>
      </c>
      <c r="P8">
        <v>17.043027877807599</v>
      </c>
      <c r="Q8">
        <v>17.8822021484375</v>
      </c>
      <c r="R8">
        <v>17.420618057251001</v>
      </c>
      <c r="S8">
        <v>17.181268692016602</v>
      </c>
      <c r="T8">
        <v>16.5026149749756</v>
      </c>
      <c r="U8">
        <v>15.223611831665</v>
      </c>
      <c r="V8">
        <v>17.272302627563501</v>
      </c>
      <c r="W8">
        <v>14.814245223999</v>
      </c>
      <c r="X8">
        <v>17.247760772705099</v>
      </c>
      <c r="Y8">
        <v>17.435100555419901</v>
      </c>
      <c r="Z8">
        <v>16.453639984130898</v>
      </c>
      <c r="AA8">
        <v>17.3819484710693</v>
      </c>
      <c r="AB8">
        <v>16.278141021728501</v>
      </c>
      <c r="AC8">
        <v>16.5063381195068</v>
      </c>
      <c r="AD8">
        <v>15.605655670166</v>
      </c>
      <c r="AE8">
        <v>14.8754529953003</v>
      </c>
      <c r="AF8">
        <v>17.213901519775401</v>
      </c>
      <c r="AG8">
        <v>2.1154575418542998</v>
      </c>
      <c r="AH8">
        <v>1.6420469989180601E-4</v>
      </c>
      <c r="AI8">
        <v>0.76844896916991001</v>
      </c>
      <c r="AJ8">
        <v>0.10400449609473</v>
      </c>
      <c r="AK8">
        <v>0.33339326734895602</v>
      </c>
      <c r="AL8">
        <v>0.47190761731692599</v>
      </c>
      <c r="AM8">
        <v>0.44704426261122598</v>
      </c>
      <c r="AN8">
        <v>2.3661605112975299</v>
      </c>
      <c r="AO8">
        <v>0.34964947450536199</v>
      </c>
      <c r="AP8">
        <v>4.5484701870030099E-2</v>
      </c>
      <c r="AQ8">
        <v>3.7846144165962001</v>
      </c>
      <c r="AR8">
        <v>1.3421346475317499</v>
      </c>
      <c r="AS8">
        <v>0.98762651947460101</v>
      </c>
      <c r="AT8">
        <v>0.98294788582694104</v>
      </c>
      <c r="AU8">
        <v>5.4072570280238302E-3</v>
      </c>
      <c r="AV8">
        <v>0.99992883822362799</v>
      </c>
      <c r="AW8">
        <v>0.32614301241757498</v>
      </c>
      <c r="AX8" s="1">
        <v>3.09062664861068E-5</v>
      </c>
      <c r="AY8" t="s">
        <v>199</v>
      </c>
      <c r="AZ8" t="s">
        <v>199</v>
      </c>
      <c r="BA8">
        <v>1225</v>
      </c>
    </row>
    <row r="9" spans="1:53" x14ac:dyDescent="0.25">
      <c r="A9" t="s">
        <v>135</v>
      </c>
      <c r="B9" t="s">
        <v>137</v>
      </c>
      <c r="C9" s="8">
        <v>1.1786314057715199</v>
      </c>
      <c r="D9" s="9">
        <v>6.1219399885735102E-3</v>
      </c>
      <c r="E9">
        <f t="shared" si="0"/>
        <v>2.2131109319682034</v>
      </c>
      <c r="F9">
        <v>20.820886611938501</v>
      </c>
      <c r="G9">
        <v>21.932794570922901</v>
      </c>
      <c r="H9">
        <v>20.690128326416001</v>
      </c>
      <c r="I9">
        <v>21.4371032714844</v>
      </c>
      <c r="J9">
        <v>20.455430984497099</v>
      </c>
      <c r="K9">
        <v>19.996038436889599</v>
      </c>
      <c r="L9">
        <v>18.697273254394499</v>
      </c>
      <c r="M9">
        <v>20.200122833251999</v>
      </c>
      <c r="N9">
        <v>20.1471843719482</v>
      </c>
      <c r="O9">
        <v>20.820808410644499</v>
      </c>
      <c r="P9">
        <v>18.947950363159201</v>
      </c>
      <c r="Q9">
        <v>19.360246658325199</v>
      </c>
      <c r="R9">
        <v>19.542457580566399</v>
      </c>
      <c r="S9">
        <v>19.528083801269499</v>
      </c>
      <c r="T9">
        <v>19.258703231811499</v>
      </c>
      <c r="U9">
        <v>18.5740756988525</v>
      </c>
      <c r="V9">
        <v>20.370075225830099</v>
      </c>
      <c r="W9">
        <v>20.8000183105469</v>
      </c>
      <c r="X9">
        <v>19.795331954956101</v>
      </c>
      <c r="Y9">
        <v>19.911024093627901</v>
      </c>
      <c r="Z9">
        <v>18.851053237915</v>
      </c>
      <c r="AA9">
        <v>19.431310653686499</v>
      </c>
      <c r="AB9">
        <v>18.8082599639893</v>
      </c>
      <c r="AC9">
        <v>20.143203735351602</v>
      </c>
      <c r="AD9">
        <v>20.488855361938501</v>
      </c>
      <c r="AE9">
        <v>20.0329494476318</v>
      </c>
      <c r="AF9">
        <v>19.693943023681602</v>
      </c>
      <c r="AG9">
        <v>1.0440777225258899</v>
      </c>
      <c r="AH9">
        <v>2.6433422609660501E-2</v>
      </c>
      <c r="AI9">
        <v>-0.134553683245631</v>
      </c>
      <c r="AJ9">
        <v>0.75059851187954296</v>
      </c>
      <c r="AK9">
        <v>-0.154694216339681</v>
      </c>
      <c r="AL9">
        <v>0.71487373395347698</v>
      </c>
      <c r="AM9">
        <v>0.46248473913678101</v>
      </c>
      <c r="AN9">
        <v>2.2131109319681999</v>
      </c>
      <c r="AO9">
        <v>0.33490259334231698</v>
      </c>
      <c r="AP9">
        <v>0.82591341804164298</v>
      </c>
      <c r="AQ9">
        <v>1.57784660061199</v>
      </c>
      <c r="AR9">
        <v>8.3065478148895297E-2</v>
      </c>
      <c r="AS9">
        <v>0.98762651947460101</v>
      </c>
      <c r="AT9">
        <v>0.124592300944977</v>
      </c>
      <c r="AU9">
        <v>5.4072570280238302E-3</v>
      </c>
      <c r="AV9">
        <v>0.99992883822362799</v>
      </c>
      <c r="AW9">
        <v>0.14577065958324001</v>
      </c>
      <c r="AX9" s="1">
        <v>3.09062664861068E-5</v>
      </c>
      <c r="AY9" t="s">
        <v>136</v>
      </c>
      <c r="AZ9" t="s">
        <v>138</v>
      </c>
      <c r="BA9">
        <v>536</v>
      </c>
    </row>
    <row r="10" spans="1:53" x14ac:dyDescent="0.25">
      <c r="A10" t="s">
        <v>120</v>
      </c>
      <c r="B10" t="s">
        <v>122</v>
      </c>
      <c r="C10" s="8">
        <v>1.3617735527179999</v>
      </c>
      <c r="D10" s="9">
        <v>6.9534376703229697E-3</v>
      </c>
      <c r="E10">
        <f t="shared" si="0"/>
        <v>2.1578004339504986</v>
      </c>
      <c r="F10">
        <v>17.6006679534912</v>
      </c>
      <c r="G10">
        <v>18.1292839050293</v>
      </c>
      <c r="H10">
        <v>16.668857574462901</v>
      </c>
      <c r="I10">
        <v>18.5423069000244</v>
      </c>
      <c r="J10">
        <v>18.403203964233398</v>
      </c>
      <c r="K10">
        <v>17.239767074585</v>
      </c>
      <c r="L10">
        <v>16.4145202636719</v>
      </c>
      <c r="M10">
        <v>16.046995162963899</v>
      </c>
      <c r="N10">
        <v>15.6740617752075</v>
      </c>
      <c r="O10">
        <v>15.5255899429321</v>
      </c>
      <c r="P10">
        <v>15.478808403015099</v>
      </c>
      <c r="Q10">
        <v>15.0639390945435</v>
      </c>
      <c r="R10">
        <v>17.1303901672363</v>
      </c>
      <c r="S10">
        <v>16.925437927246101</v>
      </c>
      <c r="T10">
        <v>14.9676609039307</v>
      </c>
      <c r="U10">
        <v>15.6134490966797</v>
      </c>
      <c r="V10">
        <v>15.0126791000366</v>
      </c>
      <c r="W10">
        <v>16.084438323974599</v>
      </c>
      <c r="X10">
        <v>16.0334873199463</v>
      </c>
      <c r="Y10">
        <v>15.4802846908569</v>
      </c>
      <c r="Z10">
        <v>16.856838226318398</v>
      </c>
      <c r="AA10">
        <v>15.8304224014282</v>
      </c>
      <c r="AB10">
        <v>15.608259201049799</v>
      </c>
      <c r="AC10">
        <v>15.6514844894409</v>
      </c>
      <c r="AD10">
        <v>16.243667602539102</v>
      </c>
      <c r="AE10">
        <v>15.2222900390625</v>
      </c>
      <c r="AF10">
        <v>15.4108896255493</v>
      </c>
      <c r="AG10">
        <v>1.6696869355660999</v>
      </c>
      <c r="AH10">
        <v>3.5343287332733602E-3</v>
      </c>
      <c r="AI10">
        <v>0.30791338284809699</v>
      </c>
      <c r="AJ10">
        <v>0.53728411339725801</v>
      </c>
      <c r="AK10">
        <v>0.24917483771287999</v>
      </c>
      <c r="AL10">
        <v>0.61718781250023702</v>
      </c>
      <c r="AM10">
        <v>0.48152555866986602</v>
      </c>
      <c r="AN10">
        <v>2.1578004339504999</v>
      </c>
      <c r="AO10">
        <v>0.31738065621401201</v>
      </c>
      <c r="AP10">
        <v>0.26700247066819599</v>
      </c>
      <c r="AQ10">
        <v>2.4516930585624399</v>
      </c>
      <c r="AR10">
        <v>0.57348471993654904</v>
      </c>
      <c r="AS10">
        <v>0.98762651947460101</v>
      </c>
      <c r="AT10">
        <v>0.26979600061110998</v>
      </c>
      <c r="AU10">
        <v>5.4072570280238302E-3</v>
      </c>
      <c r="AV10">
        <v>0.99992883822362799</v>
      </c>
      <c r="AW10">
        <v>0.209582658461375</v>
      </c>
      <c r="AX10" s="1">
        <v>3.09062664861068E-5</v>
      </c>
      <c r="AY10" t="s">
        <v>121</v>
      </c>
      <c r="AZ10" t="s">
        <v>121</v>
      </c>
      <c r="BA10">
        <v>121</v>
      </c>
    </row>
    <row r="11" spans="1:53" x14ac:dyDescent="0.25">
      <c r="A11" t="s">
        <v>162</v>
      </c>
      <c r="B11" t="s">
        <v>164</v>
      </c>
      <c r="C11" s="8">
        <v>0.92177245057660395</v>
      </c>
      <c r="D11" s="9">
        <v>1.0123282361770901E-2</v>
      </c>
      <c r="E11">
        <f t="shared" si="0"/>
        <v>1.9946786495044622</v>
      </c>
      <c r="F11">
        <v>21.692512512206999</v>
      </c>
      <c r="G11">
        <v>22.734422683715799</v>
      </c>
      <c r="H11">
        <v>20.7562961578369</v>
      </c>
      <c r="I11">
        <v>21.3314514160156</v>
      </c>
      <c r="J11">
        <v>20.6934490203857</v>
      </c>
      <c r="K11">
        <v>20.4016628265381</v>
      </c>
      <c r="L11">
        <v>20.412866592407202</v>
      </c>
      <c r="M11">
        <v>20.291875839233398</v>
      </c>
      <c r="N11">
        <v>20.3036289215088</v>
      </c>
      <c r="O11">
        <v>20.549243927001999</v>
      </c>
      <c r="P11">
        <v>20.2381801605225</v>
      </c>
      <c r="Q11">
        <v>20.054969787597699</v>
      </c>
      <c r="R11">
        <v>20.169866561889599</v>
      </c>
      <c r="S11">
        <v>20.443239212036101</v>
      </c>
      <c r="T11">
        <v>20.725421905517599</v>
      </c>
      <c r="U11">
        <v>21.350568771362301</v>
      </c>
      <c r="V11">
        <v>20.570985794067401</v>
      </c>
      <c r="W11">
        <v>20.8114318847656</v>
      </c>
      <c r="X11">
        <v>20.3585319519043</v>
      </c>
      <c r="Y11">
        <v>20.3503513336182</v>
      </c>
      <c r="Z11">
        <v>19.888830184936499</v>
      </c>
      <c r="AA11">
        <v>19.752853393554702</v>
      </c>
      <c r="AB11">
        <v>20.571819305419901</v>
      </c>
      <c r="AC11">
        <v>20.451614379882798</v>
      </c>
      <c r="AD11">
        <v>20.611442565918001</v>
      </c>
      <c r="AE11">
        <v>20.593500137329102</v>
      </c>
      <c r="AF11">
        <v>20.288501739501999</v>
      </c>
      <c r="AG11">
        <v>0.77975669672459702</v>
      </c>
      <c r="AH11">
        <v>4.6629515852312099E-2</v>
      </c>
      <c r="AI11">
        <v>-0.14201575385200699</v>
      </c>
      <c r="AJ11">
        <v>0.69007684579864104</v>
      </c>
      <c r="AK11">
        <v>3.0945883856823299E-3</v>
      </c>
      <c r="AL11">
        <v>0.99305716128412502</v>
      </c>
      <c r="AM11">
        <v>0.594433039019029</v>
      </c>
      <c r="AN11">
        <v>1.9946786495044599</v>
      </c>
      <c r="AO11">
        <v>0.225897060174652</v>
      </c>
      <c r="AP11">
        <v>0.95222600701529003</v>
      </c>
      <c r="AQ11">
        <v>1.3313390937404701</v>
      </c>
      <c r="AR11">
        <v>2.12599613313776E-2</v>
      </c>
      <c r="AS11">
        <v>0.98762651947460101</v>
      </c>
      <c r="AT11">
        <v>0.16110254426561699</v>
      </c>
      <c r="AU11">
        <v>5.4072570280238302E-3</v>
      </c>
      <c r="AV11">
        <v>0.99992883822362799</v>
      </c>
      <c r="AW11">
        <v>3.0257523950615699E-3</v>
      </c>
      <c r="AX11" s="1">
        <v>3.09062664861068E-5</v>
      </c>
      <c r="AY11" t="s">
        <v>163</v>
      </c>
      <c r="AZ11" t="s">
        <v>163</v>
      </c>
      <c r="BA11">
        <v>1033</v>
      </c>
    </row>
    <row r="12" spans="1:53" x14ac:dyDescent="0.25">
      <c r="A12" t="s">
        <v>177</v>
      </c>
      <c r="B12" t="s">
        <v>545</v>
      </c>
      <c r="C12" s="8">
        <v>-2.02552295908515</v>
      </c>
      <c r="D12" s="9">
        <v>1.18451547758827E-2</v>
      </c>
      <c r="E12">
        <f t="shared" si="0"/>
        <v>1.9264592601524757</v>
      </c>
      <c r="F12">
        <v>22.352617263793899</v>
      </c>
      <c r="G12">
        <v>18.471357345581101</v>
      </c>
      <c r="H12">
        <v>22.084856033325199</v>
      </c>
      <c r="I12">
        <v>22.342235565185501</v>
      </c>
      <c r="J12">
        <v>20.924192428588899</v>
      </c>
      <c r="K12">
        <v>15.5194654464722</v>
      </c>
      <c r="L12">
        <v>22.8638000488281</v>
      </c>
      <c r="M12">
        <v>23.190343856811499</v>
      </c>
      <c r="N12">
        <v>23.515569686889599</v>
      </c>
      <c r="O12">
        <v>22.000926971435501</v>
      </c>
      <c r="P12">
        <v>22.463361740112301</v>
      </c>
      <c r="Q12">
        <v>21.999620437622099</v>
      </c>
      <c r="R12">
        <v>21.9701442718506</v>
      </c>
      <c r="S12">
        <v>20.844295501708999</v>
      </c>
      <c r="T12">
        <v>23.064754486083999</v>
      </c>
      <c r="U12">
        <v>23.326631546020501</v>
      </c>
      <c r="V12">
        <v>23.3741130828857</v>
      </c>
      <c r="W12">
        <v>21.9972438812256</v>
      </c>
      <c r="X12">
        <v>22.147090911865199</v>
      </c>
      <c r="Y12">
        <v>22.256004333496101</v>
      </c>
      <c r="Z12">
        <v>21.607294082641602</v>
      </c>
      <c r="AA12">
        <v>22.199163436889599</v>
      </c>
      <c r="AB12">
        <v>23.2560920715332</v>
      </c>
      <c r="AC12">
        <v>21.358638763427699</v>
      </c>
      <c r="AD12">
        <v>23.090761184692401</v>
      </c>
      <c r="AE12">
        <v>22.08371925354</v>
      </c>
      <c r="AF12">
        <v>22.296504974365199</v>
      </c>
      <c r="AG12">
        <v>-2.13973876576364</v>
      </c>
      <c r="AH12">
        <v>1.7044876354455799E-2</v>
      </c>
      <c r="AI12">
        <v>-0.114215806678491</v>
      </c>
      <c r="AJ12">
        <v>0.88658323218553303</v>
      </c>
      <c r="AK12">
        <v>7.1007004490599698E-2</v>
      </c>
      <c r="AL12">
        <v>0.92933512593981005</v>
      </c>
      <c r="AM12">
        <v>0.594433039019029</v>
      </c>
      <c r="AN12">
        <v>1.9264592601524799</v>
      </c>
      <c r="AO12">
        <v>0.225897060174652</v>
      </c>
      <c r="AP12">
        <v>0.76344870755447103</v>
      </c>
      <c r="AQ12">
        <v>1.76840614484708</v>
      </c>
      <c r="AR12">
        <v>0.11722013578418</v>
      </c>
      <c r="AS12">
        <v>0.98762651947460101</v>
      </c>
      <c r="AT12">
        <v>5.2280486704809198E-2</v>
      </c>
      <c r="AU12">
        <v>5.4072570280238302E-3</v>
      </c>
      <c r="AV12">
        <v>0.99992883822362799</v>
      </c>
      <c r="AW12">
        <v>3.18276475766711E-2</v>
      </c>
      <c r="AX12" s="1">
        <v>3.09062664861068E-5</v>
      </c>
      <c r="AY12" t="s">
        <v>178</v>
      </c>
      <c r="AZ12" t="s">
        <v>178</v>
      </c>
    </row>
    <row r="13" spans="1:53" x14ac:dyDescent="0.25">
      <c r="A13" t="s">
        <v>215</v>
      </c>
      <c r="B13" t="s">
        <v>217</v>
      </c>
      <c r="C13" s="8">
        <v>1.3790482871326499</v>
      </c>
      <c r="D13" s="9">
        <v>1.26558345080146E-2</v>
      </c>
      <c r="E13">
        <f t="shared" si="0"/>
        <v>1.8977092127912445</v>
      </c>
      <c r="F13">
        <v>17.526727676391602</v>
      </c>
      <c r="G13">
        <v>19.1874675750732</v>
      </c>
      <c r="H13">
        <v>17.009849548339801</v>
      </c>
      <c r="I13">
        <v>18.408685684204102</v>
      </c>
      <c r="J13">
        <v>18.999565124511701</v>
      </c>
      <c r="K13">
        <v>17.458518981933601</v>
      </c>
      <c r="L13">
        <v>15.715640068054199</v>
      </c>
      <c r="M13">
        <v>16.764482498168899</v>
      </c>
      <c r="N13">
        <v>17.4528198242188</v>
      </c>
      <c r="O13">
        <v>15.6524820327759</v>
      </c>
      <c r="P13">
        <v>16.223567962646499</v>
      </c>
      <c r="Q13">
        <v>15.9317531585693</v>
      </c>
      <c r="R13">
        <v>17.432655334472699</v>
      </c>
      <c r="S13">
        <v>16.879152297973601</v>
      </c>
      <c r="T13">
        <v>14.1972188949585</v>
      </c>
      <c r="U13">
        <v>14.5610399246216</v>
      </c>
      <c r="V13">
        <v>17.239021301269499</v>
      </c>
      <c r="W13">
        <v>15.0977067947388</v>
      </c>
      <c r="X13">
        <v>15.637474060058601</v>
      </c>
      <c r="Y13">
        <v>17.384395599365199</v>
      </c>
      <c r="Z13">
        <v>16.2497863769531</v>
      </c>
      <c r="AA13">
        <v>16.559572219848601</v>
      </c>
      <c r="AB13">
        <v>15.9730777740479</v>
      </c>
      <c r="AC13">
        <v>16.292860031127901</v>
      </c>
      <c r="AD13">
        <v>15.8943729400635</v>
      </c>
      <c r="AE13">
        <v>16.30832862854</v>
      </c>
      <c r="AF13">
        <v>16.982927322387699</v>
      </c>
      <c r="AG13">
        <v>1.4531959204026299</v>
      </c>
      <c r="AH13">
        <v>1.83742167883146E-2</v>
      </c>
      <c r="AI13">
        <v>7.4147633269980404E-2</v>
      </c>
      <c r="AJ13">
        <v>0.89293915894183995</v>
      </c>
      <c r="AK13">
        <v>-0.440805414870933</v>
      </c>
      <c r="AL13">
        <v>0.42626857720420103</v>
      </c>
      <c r="AM13">
        <v>0.594433039019029</v>
      </c>
      <c r="AN13">
        <v>1.8977092127912401</v>
      </c>
      <c r="AO13">
        <v>0.225897060174652</v>
      </c>
      <c r="AP13">
        <v>0.76344870755447103</v>
      </c>
      <c r="AQ13">
        <v>1.73579116390431</v>
      </c>
      <c r="AR13">
        <v>0.11722013578418</v>
      </c>
      <c r="AS13">
        <v>0.98762651947460101</v>
      </c>
      <c r="AT13">
        <v>4.9178131073362198E-2</v>
      </c>
      <c r="AU13">
        <v>5.4072570280238302E-3</v>
      </c>
      <c r="AV13">
        <v>0.99992883822362799</v>
      </c>
      <c r="AW13">
        <v>0.370316680605977</v>
      </c>
      <c r="AX13" s="1">
        <v>3.09062664861068E-5</v>
      </c>
      <c r="AY13" t="s">
        <v>216</v>
      </c>
      <c r="AZ13" t="s">
        <v>216</v>
      </c>
      <c r="BA13">
        <v>1599</v>
      </c>
    </row>
    <row r="14" spans="1:53" x14ac:dyDescent="0.25">
      <c r="A14" t="s">
        <v>195</v>
      </c>
      <c r="B14" t="s">
        <v>197</v>
      </c>
      <c r="C14" s="8">
        <v>0.92304082858711201</v>
      </c>
      <c r="D14" s="9">
        <v>1.4433981839634199E-2</v>
      </c>
      <c r="E14">
        <f t="shared" si="0"/>
        <v>1.8406138454530727</v>
      </c>
      <c r="F14">
        <v>18.9091491699219</v>
      </c>
      <c r="G14">
        <v>21.364528656005898</v>
      </c>
      <c r="H14">
        <v>18.9507446289063</v>
      </c>
      <c r="I14">
        <v>18.616727828979499</v>
      </c>
      <c r="J14">
        <v>20.257646560668899</v>
      </c>
      <c r="K14">
        <v>19.359775543212901</v>
      </c>
      <c r="L14">
        <v>18.229946136474599</v>
      </c>
      <c r="M14">
        <v>17.078693389892599</v>
      </c>
      <c r="N14">
        <v>18.639022827148398</v>
      </c>
      <c r="O14">
        <v>18.406154632568398</v>
      </c>
      <c r="P14">
        <v>18.336122512817401</v>
      </c>
      <c r="Q14">
        <v>18.505252838134801</v>
      </c>
      <c r="R14">
        <v>19.109193801879901</v>
      </c>
      <c r="S14">
        <v>19.112531661987301</v>
      </c>
      <c r="T14">
        <v>18.021825790405298</v>
      </c>
      <c r="U14">
        <v>18.568853378295898</v>
      </c>
      <c r="V14">
        <v>18.1962375640869</v>
      </c>
      <c r="W14">
        <v>18.4749660491943</v>
      </c>
      <c r="X14">
        <v>18.173189163208001</v>
      </c>
      <c r="Y14">
        <v>19.300571441650401</v>
      </c>
      <c r="Z14">
        <v>18.415016174316399</v>
      </c>
      <c r="AA14">
        <v>19.093288421630898</v>
      </c>
      <c r="AB14">
        <v>18.246509552001999</v>
      </c>
      <c r="AC14">
        <v>18.526842117309599</v>
      </c>
      <c r="AD14">
        <v>18.424190521240199</v>
      </c>
      <c r="AE14">
        <v>18.976089477539102</v>
      </c>
      <c r="AF14">
        <v>19.111232757568398</v>
      </c>
      <c r="AG14">
        <v>0.84677305810247105</v>
      </c>
      <c r="AH14">
        <v>4.1686737741388598E-2</v>
      </c>
      <c r="AI14">
        <v>-7.6267770484641104E-2</v>
      </c>
      <c r="AJ14">
        <v>0.83957897525708802</v>
      </c>
      <c r="AK14">
        <v>-8.7377742484697797E-3</v>
      </c>
      <c r="AL14">
        <v>0.98149020706953405</v>
      </c>
      <c r="AM14">
        <v>0.594433039019029</v>
      </c>
      <c r="AN14">
        <v>1.8406138454530701</v>
      </c>
      <c r="AO14">
        <v>0.225897060174652</v>
      </c>
      <c r="AP14">
        <v>0.95222600701529003</v>
      </c>
      <c r="AQ14">
        <v>1.3800020899144401</v>
      </c>
      <c r="AR14">
        <v>2.12599613313776E-2</v>
      </c>
      <c r="AS14">
        <v>0.98762651947460101</v>
      </c>
      <c r="AT14">
        <v>7.5938445559095902E-2</v>
      </c>
      <c r="AU14">
        <v>5.4072570280238302E-3</v>
      </c>
      <c r="AV14">
        <v>0.99992883822362799</v>
      </c>
      <c r="AW14">
        <v>8.1140292650758797E-3</v>
      </c>
      <c r="AX14" s="1">
        <v>3.09062664861068E-5</v>
      </c>
      <c r="AY14" t="s">
        <v>196</v>
      </c>
      <c r="AZ14" t="s">
        <v>196</v>
      </c>
    </row>
    <row r="15" spans="1:53" x14ac:dyDescent="0.25">
      <c r="A15" t="s">
        <v>599</v>
      </c>
      <c r="B15" t="s">
        <v>600</v>
      </c>
      <c r="C15" s="8">
        <v>1.1394410251099401</v>
      </c>
      <c r="D15" s="9">
        <v>1.6923563565313701E-2</v>
      </c>
      <c r="E15">
        <f t="shared" si="0"/>
        <v>1.7715081830346657</v>
      </c>
      <c r="F15">
        <v>20.148178100585898</v>
      </c>
      <c r="G15">
        <v>21.417819976806602</v>
      </c>
      <c r="H15">
        <v>20.722673416137699</v>
      </c>
      <c r="I15">
        <v>21.130880355835</v>
      </c>
      <c r="J15">
        <v>22.325725555419901</v>
      </c>
      <c r="K15">
        <v>21.571588516235401</v>
      </c>
      <c r="L15">
        <v>19.104183197021499</v>
      </c>
      <c r="M15">
        <v>19.513643264770501</v>
      </c>
      <c r="N15">
        <v>20.454729080200199</v>
      </c>
      <c r="O15">
        <v>20.436037063598601</v>
      </c>
      <c r="P15">
        <v>18.657842636108398</v>
      </c>
      <c r="Q15">
        <v>19.102109909057599</v>
      </c>
      <c r="R15">
        <v>21.754951477050799</v>
      </c>
      <c r="S15">
        <v>21.4593391418457</v>
      </c>
      <c r="T15">
        <v>19.3365802764893</v>
      </c>
      <c r="U15">
        <v>19.368860244751001</v>
      </c>
      <c r="V15">
        <v>21.068021774291999</v>
      </c>
      <c r="W15">
        <v>20.767492294311499</v>
      </c>
      <c r="X15">
        <v>19.815721511840799</v>
      </c>
      <c r="Y15">
        <v>19.076972961425799</v>
      </c>
      <c r="Z15">
        <v>21.043735504150401</v>
      </c>
      <c r="AA15">
        <v>20.669427871704102</v>
      </c>
      <c r="AB15">
        <v>19.694707870483398</v>
      </c>
      <c r="AC15">
        <v>19.526746749877901</v>
      </c>
      <c r="AD15">
        <v>20.27707862854</v>
      </c>
      <c r="AE15">
        <v>19.3303127288818</v>
      </c>
      <c r="AF15">
        <v>21.3248195648193</v>
      </c>
      <c r="AG15">
        <v>1.30314411351711</v>
      </c>
      <c r="AH15">
        <v>1.50415315406258E-2</v>
      </c>
      <c r="AI15">
        <v>0.16370308840716399</v>
      </c>
      <c r="AJ15">
        <v>0.73197658785851105</v>
      </c>
      <c r="AK15">
        <v>0.15891221717551901</v>
      </c>
      <c r="AL15">
        <v>0.73951576876460401</v>
      </c>
      <c r="AM15">
        <v>0.61145570968589902</v>
      </c>
      <c r="AN15">
        <v>1.7715081830346699</v>
      </c>
      <c r="AO15">
        <v>0.213634995268148</v>
      </c>
      <c r="AP15">
        <v>0.76344870755447103</v>
      </c>
      <c r="AQ15">
        <v>1.8227079412856699</v>
      </c>
      <c r="AR15">
        <v>0.11722013578418</v>
      </c>
      <c r="AS15">
        <v>0.98762651947460101</v>
      </c>
      <c r="AT15">
        <v>0.13550280955153099</v>
      </c>
      <c r="AU15">
        <v>5.4072570280238302E-3</v>
      </c>
      <c r="AV15">
        <v>0.99992883822362799</v>
      </c>
      <c r="AW15">
        <v>0.13105256106608801</v>
      </c>
      <c r="AX15" s="1">
        <v>3.09062664861068E-5</v>
      </c>
      <c r="AY15" t="s">
        <v>601</v>
      </c>
      <c r="AZ15" t="s">
        <v>601</v>
      </c>
      <c r="BA15">
        <v>1221</v>
      </c>
    </row>
    <row r="16" spans="1:53" x14ac:dyDescent="0.25">
      <c r="A16" t="s">
        <v>533</v>
      </c>
      <c r="B16" t="s">
        <v>534</v>
      </c>
      <c r="C16" s="8">
        <v>1.22709207034406</v>
      </c>
      <c r="D16" s="9">
        <v>2.9832166554579001E-2</v>
      </c>
      <c r="E16">
        <f t="shared" si="0"/>
        <v>1.5253152049506955</v>
      </c>
      <c r="F16">
        <v>18.1444988250732</v>
      </c>
      <c r="G16">
        <v>20.643943786621101</v>
      </c>
      <c r="H16">
        <v>18.079942703247099</v>
      </c>
      <c r="I16">
        <v>16.8834552764893</v>
      </c>
      <c r="J16">
        <v>19.464992523193398</v>
      </c>
      <c r="K16">
        <v>19.024507522583001</v>
      </c>
      <c r="L16">
        <v>18.102058410644499</v>
      </c>
      <c r="M16">
        <v>15.3656558990479</v>
      </c>
      <c r="N16">
        <v>17.282924652099599</v>
      </c>
      <c r="O16">
        <v>18.2395324707031</v>
      </c>
      <c r="P16">
        <v>16.9884853363037</v>
      </c>
      <c r="Q16">
        <v>16.713575363159201</v>
      </c>
      <c r="R16">
        <v>18.595577239990199</v>
      </c>
      <c r="S16">
        <v>18.461919784545898</v>
      </c>
      <c r="T16">
        <v>17.238834381103501</v>
      </c>
      <c r="U16">
        <v>17.2062892913818</v>
      </c>
      <c r="V16">
        <v>18.3565979003906</v>
      </c>
      <c r="W16">
        <v>15.5511980056763</v>
      </c>
      <c r="X16">
        <v>18.120653152465799</v>
      </c>
      <c r="Y16">
        <v>17.3560390472412</v>
      </c>
      <c r="Z16">
        <v>18.6100368499756</v>
      </c>
      <c r="AA16">
        <v>18.314069747924801</v>
      </c>
      <c r="AB16">
        <v>16.691389083862301</v>
      </c>
      <c r="AC16">
        <v>17.303228378295898</v>
      </c>
      <c r="AD16">
        <v>17.200075149536101</v>
      </c>
      <c r="AE16">
        <v>17.307682037353501</v>
      </c>
      <c r="AF16">
        <v>17.887327194213899</v>
      </c>
      <c r="AG16">
        <v>1.4326511500794299</v>
      </c>
      <c r="AH16">
        <v>2.4180264655334301E-2</v>
      </c>
      <c r="AI16">
        <v>0.20555907973536899</v>
      </c>
      <c r="AJ16">
        <v>0.71899217915569502</v>
      </c>
      <c r="AK16">
        <v>0.45673224925994999</v>
      </c>
      <c r="AL16">
        <v>0.42617557723156102</v>
      </c>
      <c r="AM16">
        <v>0.710631800345914</v>
      </c>
      <c r="AN16">
        <v>1.5253152049506999</v>
      </c>
      <c r="AO16">
        <v>0.14835536199482199</v>
      </c>
      <c r="AP16">
        <v>0.80375199714331103</v>
      </c>
      <c r="AQ16">
        <v>1.6165389500541401</v>
      </c>
      <c r="AR16">
        <v>9.4877934942070696E-2</v>
      </c>
      <c r="AS16">
        <v>0.98762651947460101</v>
      </c>
      <c r="AT16">
        <v>0.143275833633805</v>
      </c>
      <c r="AU16">
        <v>5.4072570280238302E-3</v>
      </c>
      <c r="AV16">
        <v>0.99992883822362799</v>
      </c>
      <c r="AW16">
        <v>0.37041144194579101</v>
      </c>
      <c r="AX16" s="1">
        <v>3.09062664861068E-5</v>
      </c>
      <c r="AY16" t="s">
        <v>535</v>
      </c>
      <c r="AZ16" t="s">
        <v>535</v>
      </c>
      <c r="BA16">
        <v>1461</v>
      </c>
    </row>
    <row r="17" spans="1:53" x14ac:dyDescent="0.25">
      <c r="A17" t="s">
        <v>204</v>
      </c>
      <c r="C17" s="8">
        <v>1.4291983769263801</v>
      </c>
      <c r="D17" s="9">
        <v>3.8481003379714301E-2</v>
      </c>
      <c r="E17">
        <f t="shared" si="0"/>
        <v>1.4147536123984672</v>
      </c>
      <c r="F17">
        <v>17.824138641357401</v>
      </c>
      <c r="G17">
        <v>18.437297821044901</v>
      </c>
      <c r="H17">
        <v>17.683322906494102</v>
      </c>
      <c r="I17">
        <v>17.9435214996338</v>
      </c>
      <c r="J17">
        <v>18.630125045776399</v>
      </c>
      <c r="K17">
        <v>18.340692520141602</v>
      </c>
      <c r="L17">
        <v>17.396152496337901</v>
      </c>
      <c r="M17">
        <v>14.5072631835938</v>
      </c>
      <c r="N17">
        <v>17.460840225219702</v>
      </c>
      <c r="O17">
        <v>15.253396987915</v>
      </c>
      <c r="P17">
        <v>17.4210300445557</v>
      </c>
      <c r="Q17">
        <v>14.635336875915501</v>
      </c>
      <c r="R17">
        <v>18.329612731933601</v>
      </c>
      <c r="S17">
        <v>17.5786533355713</v>
      </c>
      <c r="T17">
        <v>17.097434997558601</v>
      </c>
      <c r="U17">
        <v>14.2434692382813</v>
      </c>
      <c r="V17">
        <v>15.168973922729499</v>
      </c>
      <c r="W17">
        <v>16.098852157592798</v>
      </c>
      <c r="X17">
        <v>15.1099767684937</v>
      </c>
      <c r="Y17">
        <v>15.9724025726318</v>
      </c>
      <c r="Z17">
        <v>17.888992309570298</v>
      </c>
      <c r="AA17">
        <v>17.263710021972699</v>
      </c>
      <c r="AB17">
        <v>15.9635562896729</v>
      </c>
      <c r="AC17">
        <v>15.314181327819799</v>
      </c>
      <c r="AD17">
        <v>14.739453315734901</v>
      </c>
      <c r="AE17">
        <v>15.309497833251999</v>
      </c>
      <c r="AF17">
        <v>18.121109008789102</v>
      </c>
      <c r="AG17">
        <v>1.8491304491773199</v>
      </c>
      <c r="AH17">
        <v>1.8301150424664299E-2</v>
      </c>
      <c r="AI17">
        <v>0.41993207225094398</v>
      </c>
      <c r="AJ17">
        <v>0.550130221299161</v>
      </c>
      <c r="AK17">
        <v>0.21696526297817401</v>
      </c>
      <c r="AL17">
        <v>0.75695207938484299</v>
      </c>
      <c r="AM17">
        <v>0.75555487170868596</v>
      </c>
      <c r="AN17">
        <v>1.4147536123984701</v>
      </c>
      <c r="AO17">
        <v>0.12173398980948701</v>
      </c>
      <c r="AP17">
        <v>0.76344870755447103</v>
      </c>
      <c r="AQ17">
        <v>1.73752160931985</v>
      </c>
      <c r="AR17">
        <v>0.11722013578418</v>
      </c>
      <c r="AS17">
        <v>0.98762651947460101</v>
      </c>
      <c r="AT17">
        <v>0.25953449651006599</v>
      </c>
      <c r="AU17">
        <v>5.4072570280238302E-3</v>
      </c>
      <c r="AV17">
        <v>0.99992883822362799</v>
      </c>
      <c r="AW17">
        <v>0.12093161365380301</v>
      </c>
      <c r="AX17" s="1">
        <v>3.09062664861068E-5</v>
      </c>
      <c r="AY17" t="s">
        <v>205</v>
      </c>
      <c r="AZ17" t="s">
        <v>205</v>
      </c>
      <c r="BA17">
        <v>1326</v>
      </c>
    </row>
    <row r="18" spans="1:53" x14ac:dyDescent="0.25">
      <c r="A18" t="s">
        <v>153</v>
      </c>
      <c r="B18" t="s">
        <v>480</v>
      </c>
      <c r="C18" s="8">
        <v>0.68573256480841505</v>
      </c>
      <c r="D18" s="9">
        <v>4.0149425485401E-2</v>
      </c>
      <c r="E18">
        <f t="shared" si="0"/>
        <v>1.3963206648387316</v>
      </c>
      <c r="F18">
        <v>19.263158798217798</v>
      </c>
      <c r="G18">
        <v>21.389635086059599</v>
      </c>
      <c r="H18">
        <v>19.616889953613299</v>
      </c>
      <c r="I18">
        <v>19.095607757568398</v>
      </c>
      <c r="J18">
        <v>20.2637329101563</v>
      </c>
      <c r="K18">
        <v>19.6913032531738</v>
      </c>
      <c r="L18">
        <v>18.910846710205099</v>
      </c>
      <c r="M18">
        <v>18.0181884765625</v>
      </c>
      <c r="N18">
        <v>19.3678588867188</v>
      </c>
      <c r="O18">
        <v>19.113117218017599</v>
      </c>
      <c r="P18">
        <v>18.665981292724599</v>
      </c>
      <c r="Q18">
        <v>18.9101161956787</v>
      </c>
      <c r="R18">
        <v>19.750238418579102</v>
      </c>
      <c r="S18">
        <v>19.5335502624512</v>
      </c>
      <c r="T18">
        <v>18.975780487060501</v>
      </c>
      <c r="U18">
        <v>17.652774810791001</v>
      </c>
      <c r="V18">
        <v>19.455612182617202</v>
      </c>
      <c r="W18">
        <v>18.396446228027301</v>
      </c>
      <c r="X18">
        <v>18.830217361450199</v>
      </c>
      <c r="Y18">
        <v>19.1623134613037</v>
      </c>
      <c r="Z18">
        <v>19.524166107177699</v>
      </c>
      <c r="AA18">
        <v>19.281047821044901</v>
      </c>
      <c r="AB18">
        <v>18.246137619018601</v>
      </c>
      <c r="AC18">
        <v>18.917331695556602</v>
      </c>
      <c r="AD18">
        <v>18.914064407348601</v>
      </c>
      <c r="AE18">
        <v>19.235378265380898</v>
      </c>
      <c r="AF18">
        <v>19.685789108276399</v>
      </c>
      <c r="AG18">
        <v>0.85208943920371305</v>
      </c>
      <c r="AH18">
        <v>2.40949911005745E-2</v>
      </c>
      <c r="AI18">
        <v>0.166356874395298</v>
      </c>
      <c r="AJ18">
        <v>0.62454983428576805</v>
      </c>
      <c r="AK18">
        <v>2.6027813664189402E-2</v>
      </c>
      <c r="AL18">
        <v>0.93883275177536496</v>
      </c>
      <c r="AM18">
        <v>0.75555487170868596</v>
      </c>
      <c r="AN18">
        <v>1.3963206648387301</v>
      </c>
      <c r="AO18">
        <v>0.12173398980948701</v>
      </c>
      <c r="AP18">
        <v>0.80375199714331103</v>
      </c>
      <c r="AQ18">
        <v>1.61807322976834</v>
      </c>
      <c r="AR18">
        <v>9.4877934942070696E-2</v>
      </c>
      <c r="AS18">
        <v>0.98762651947460101</v>
      </c>
      <c r="AT18">
        <v>0.204432902539113</v>
      </c>
      <c r="AU18">
        <v>5.4072570280238302E-3</v>
      </c>
      <c r="AV18">
        <v>0.99992883822362799</v>
      </c>
      <c r="AW18">
        <v>2.7411768171010601E-2</v>
      </c>
      <c r="AX18" s="1">
        <v>3.09062664861068E-5</v>
      </c>
      <c r="AY18" t="s">
        <v>154</v>
      </c>
      <c r="AZ18" t="s">
        <v>154</v>
      </c>
    </row>
    <row r="19" spans="1:53" x14ac:dyDescent="0.25">
      <c r="A19" t="s">
        <v>74</v>
      </c>
      <c r="B19" t="s">
        <v>75</v>
      </c>
      <c r="C19" s="8">
        <v>0.73612659948843995</v>
      </c>
      <c r="D19" s="9">
        <v>4.1721367939270199E-2</v>
      </c>
      <c r="E19">
        <f t="shared" si="0"/>
        <v>1.3796414605825829</v>
      </c>
      <c r="F19">
        <v>20.028505325317401</v>
      </c>
      <c r="G19">
        <v>21.267910003662099</v>
      </c>
      <c r="H19">
        <v>20.240745544433601</v>
      </c>
      <c r="I19">
        <v>21.097833633422901</v>
      </c>
      <c r="J19">
        <v>20.0882244110107</v>
      </c>
      <c r="K19">
        <v>19.740259170532202</v>
      </c>
      <c r="L19">
        <v>19.0403537750244</v>
      </c>
      <c r="M19">
        <v>19.709608078002901</v>
      </c>
      <c r="N19">
        <v>18.9902858734131</v>
      </c>
      <c r="O19">
        <v>20.6244411468506</v>
      </c>
      <c r="P19">
        <v>18.865232467651399</v>
      </c>
      <c r="Q19">
        <v>19.488935470581101</v>
      </c>
      <c r="R19">
        <v>19.988014221191399</v>
      </c>
      <c r="S19">
        <v>19.916135787963899</v>
      </c>
      <c r="T19">
        <v>19.457317352294901</v>
      </c>
      <c r="U19">
        <v>19.574592590331999</v>
      </c>
      <c r="V19">
        <v>19.353822708129901</v>
      </c>
      <c r="W19">
        <v>20.6951503753662</v>
      </c>
      <c r="X19">
        <v>19.042198181152301</v>
      </c>
      <c r="Y19">
        <v>19.683906555175799</v>
      </c>
      <c r="Z19">
        <v>19.635166168212901</v>
      </c>
      <c r="AA19">
        <v>19.6937561035156</v>
      </c>
      <c r="AB19">
        <v>18.458358764648398</v>
      </c>
      <c r="AC19">
        <v>19.9722499847412</v>
      </c>
      <c r="AD19">
        <v>18.6419887542725</v>
      </c>
      <c r="AE19">
        <v>18.768430709838899</v>
      </c>
      <c r="AF19">
        <v>19.2772827148438</v>
      </c>
      <c r="AG19">
        <v>1.3537928192703901</v>
      </c>
      <c r="AH19">
        <v>1.5855696218355999E-3</v>
      </c>
      <c r="AI19">
        <v>0.61766621978195202</v>
      </c>
      <c r="AJ19">
        <v>0.10083096702897</v>
      </c>
      <c r="AK19">
        <v>0.63586733252913097</v>
      </c>
      <c r="AL19">
        <v>9.1645887040309099E-2</v>
      </c>
      <c r="AM19">
        <v>0.75555487170868596</v>
      </c>
      <c r="AN19">
        <v>1.37964146058258</v>
      </c>
      <c r="AO19">
        <v>0.12173398980948701</v>
      </c>
      <c r="AP19">
        <v>0.16470104446817299</v>
      </c>
      <c r="AQ19">
        <v>2.7998146834917201</v>
      </c>
      <c r="AR19">
        <v>0.78330364669954899</v>
      </c>
      <c r="AS19">
        <v>0.98762651947460101</v>
      </c>
      <c r="AT19">
        <v>0.99640606764839101</v>
      </c>
      <c r="AU19">
        <v>5.4072570280238302E-3</v>
      </c>
      <c r="AV19">
        <v>0.99992883822362799</v>
      </c>
      <c r="AW19">
        <v>1.0378870208902999</v>
      </c>
      <c r="AX19" s="1">
        <v>3.09062664861068E-5</v>
      </c>
      <c r="AY19" t="s">
        <v>76</v>
      </c>
      <c r="AZ19" t="s">
        <v>76</v>
      </c>
      <c r="BA19">
        <v>949</v>
      </c>
    </row>
    <row r="20" spans="1:53" x14ac:dyDescent="0.25">
      <c r="A20" t="s">
        <v>530</v>
      </c>
      <c r="B20" t="s">
        <v>531</v>
      </c>
      <c r="C20" s="8">
        <v>-1.2818972269694</v>
      </c>
      <c r="D20" s="9">
        <v>4.2732947016014697E-2</v>
      </c>
      <c r="E20">
        <f t="shared" si="0"/>
        <v>1.3692371556578804</v>
      </c>
      <c r="F20">
        <v>17.2075290679932</v>
      </c>
      <c r="G20">
        <v>20.793127059936499</v>
      </c>
      <c r="H20">
        <v>20.405614852905298</v>
      </c>
      <c r="I20">
        <v>17.420618057251001</v>
      </c>
      <c r="J20">
        <v>19.1177654266357</v>
      </c>
      <c r="K20">
        <v>19.901891708373999</v>
      </c>
      <c r="L20">
        <v>19.906581878662099</v>
      </c>
      <c r="M20">
        <v>21.303573608398398</v>
      </c>
      <c r="N20">
        <v>18.4820747375488</v>
      </c>
      <c r="O20">
        <v>19.980781555175799</v>
      </c>
      <c r="P20">
        <v>20.6637077331543</v>
      </c>
      <c r="Q20">
        <v>20.834760665893601</v>
      </c>
      <c r="R20">
        <v>20.583251953125</v>
      </c>
      <c r="S20">
        <v>20.3035182952881</v>
      </c>
      <c r="T20">
        <v>18.602300643920898</v>
      </c>
      <c r="U20">
        <v>20.033622741699201</v>
      </c>
      <c r="V20">
        <v>18.153284072876001</v>
      </c>
      <c r="W20">
        <v>20.481977462768601</v>
      </c>
      <c r="X20">
        <v>21.3365268707275</v>
      </c>
      <c r="Y20">
        <v>20.134080886840799</v>
      </c>
      <c r="Z20">
        <v>19.878238677978501</v>
      </c>
      <c r="AA20">
        <v>20.237596511840799</v>
      </c>
      <c r="AB20">
        <v>17.861087799072301</v>
      </c>
      <c r="AC20">
        <v>20.067365646362301</v>
      </c>
      <c r="AD20">
        <v>17.488561630248999</v>
      </c>
      <c r="AE20">
        <v>17.243303298950199</v>
      </c>
      <c r="AF20">
        <v>20.079265594482401</v>
      </c>
      <c r="AG20">
        <v>0.63521383780020502</v>
      </c>
      <c r="AH20">
        <v>0.35594155523443699</v>
      </c>
      <c r="AI20">
        <v>1.9171110647695999</v>
      </c>
      <c r="AJ20">
        <v>5.5314354485307303E-3</v>
      </c>
      <c r="AK20">
        <v>1.4080023535975701</v>
      </c>
      <c r="AL20">
        <v>3.5535260308511597E-2</v>
      </c>
      <c r="AM20">
        <v>0.75555487170868596</v>
      </c>
      <c r="AN20">
        <v>1.36923715565788</v>
      </c>
      <c r="AO20">
        <v>0.12173398980948701</v>
      </c>
      <c r="AP20">
        <v>0.95222600701529003</v>
      </c>
      <c r="AQ20">
        <v>0.44862130630498398</v>
      </c>
      <c r="AR20">
        <v>2.12599613313776E-2</v>
      </c>
      <c r="AS20">
        <v>0.94592096873322595</v>
      </c>
      <c r="AT20">
        <v>2.2571621514295601</v>
      </c>
      <c r="AU20">
        <v>2.41451471889545E-2</v>
      </c>
      <c r="AV20">
        <v>0.99992883822362799</v>
      </c>
      <c r="AW20">
        <v>1.44934049884724</v>
      </c>
      <c r="AX20" s="1">
        <v>3.09062664861068E-5</v>
      </c>
      <c r="AY20" t="s">
        <v>532</v>
      </c>
      <c r="AZ20" t="s">
        <v>532</v>
      </c>
      <c r="BA20">
        <v>1629</v>
      </c>
    </row>
    <row r="21" spans="1:53" x14ac:dyDescent="0.25">
      <c r="A21" t="s">
        <v>478</v>
      </c>
      <c r="C21" s="8">
        <v>0.96415914282387005</v>
      </c>
      <c r="D21" s="9">
        <v>4.77862525647881E-2</v>
      </c>
      <c r="E21">
        <f t="shared" si="0"/>
        <v>1.3206970258559938</v>
      </c>
      <c r="F21">
        <v>16.8252563476563</v>
      </c>
      <c r="G21">
        <v>19.461738586425799</v>
      </c>
      <c r="H21">
        <v>17.721673965454102</v>
      </c>
      <c r="I21">
        <v>16.3893127441406</v>
      </c>
      <c r="J21">
        <v>16.113361358642599</v>
      </c>
      <c r="K21">
        <v>15.4311065673828</v>
      </c>
      <c r="L21">
        <v>16.0504856109619</v>
      </c>
      <c r="M21">
        <v>15.3282928466797</v>
      </c>
      <c r="N21">
        <v>16.500656127929702</v>
      </c>
      <c r="O21">
        <v>15.3870077133179</v>
      </c>
      <c r="P21">
        <v>16.422657012939499</v>
      </c>
      <c r="Q21">
        <v>16.9322605133057</v>
      </c>
      <c r="R21">
        <v>15.638104438781699</v>
      </c>
      <c r="S21">
        <v>15.972613334655801</v>
      </c>
      <c r="T21">
        <v>16.5739421844482</v>
      </c>
      <c r="U21">
        <v>14.413017272949199</v>
      </c>
      <c r="V21">
        <v>16.0158882141113</v>
      </c>
      <c r="W21">
        <v>16.311695098876999</v>
      </c>
      <c r="X21">
        <v>17.479433059692401</v>
      </c>
      <c r="Y21">
        <v>15.462278366088899</v>
      </c>
      <c r="Z21">
        <v>15.179481506347701</v>
      </c>
      <c r="AA21">
        <v>15.3545246124268</v>
      </c>
      <c r="AB21">
        <v>15.033079147338899</v>
      </c>
      <c r="AC21">
        <v>15.618242263793899</v>
      </c>
      <c r="AD21">
        <v>14.8864793777466</v>
      </c>
      <c r="AE21">
        <v>16.126430511474599</v>
      </c>
      <c r="AF21">
        <v>15.402412414550801</v>
      </c>
      <c r="AG21">
        <v>1.3885721571651499</v>
      </c>
      <c r="AH21">
        <v>1.28401454675953E-2</v>
      </c>
      <c r="AI21">
        <v>0.42441301434127798</v>
      </c>
      <c r="AJ21">
        <v>0.39515685126422301</v>
      </c>
      <c r="AK21">
        <v>0.48330446084339801</v>
      </c>
      <c r="AL21">
        <v>0.333841069364474</v>
      </c>
      <c r="AM21">
        <v>0.79205319595756096</v>
      </c>
      <c r="AN21">
        <v>1.32069702585599</v>
      </c>
      <c r="AO21">
        <v>0.101245649300661</v>
      </c>
      <c r="AP21">
        <v>0.76215434882654698</v>
      </c>
      <c r="AQ21">
        <v>1.8914300560634201</v>
      </c>
      <c r="AR21">
        <v>0.11795706795755</v>
      </c>
      <c r="AS21">
        <v>0.98762651947460101</v>
      </c>
      <c r="AT21">
        <v>0.40323048382357601</v>
      </c>
      <c r="AU21">
        <v>5.4072570280238302E-3</v>
      </c>
      <c r="AV21">
        <v>0.99992883822362799</v>
      </c>
      <c r="AW21">
        <v>0.47646023715584201</v>
      </c>
      <c r="AX21" s="1">
        <v>3.09062664861068E-5</v>
      </c>
      <c r="AY21" t="s">
        <v>479</v>
      </c>
      <c r="AZ21" t="s">
        <v>479</v>
      </c>
      <c r="BA21">
        <v>1403</v>
      </c>
    </row>
    <row r="22" spans="1:53" x14ac:dyDescent="0.25">
      <c r="A22" t="s">
        <v>577</v>
      </c>
      <c r="B22" t="s">
        <v>578</v>
      </c>
      <c r="C22" s="8">
        <v>1.9156532832133999</v>
      </c>
      <c r="D22" s="9">
        <v>5.7984648627363203E-2</v>
      </c>
      <c r="E22">
        <f t="shared" si="0"/>
        <v>1.2366869702110386</v>
      </c>
      <c r="F22">
        <v>15.8267059326172</v>
      </c>
      <c r="G22">
        <v>20.448188781738299</v>
      </c>
      <c r="H22">
        <v>21.685600280761701</v>
      </c>
      <c r="I22">
        <v>18.1105442047119</v>
      </c>
      <c r="J22">
        <v>18.079526901245099</v>
      </c>
      <c r="K22">
        <v>17.001628875732401</v>
      </c>
      <c r="L22">
        <v>14.355775833129901</v>
      </c>
      <c r="M22">
        <v>19.577325820922901</v>
      </c>
      <c r="N22">
        <v>15.510534286499</v>
      </c>
      <c r="O22">
        <v>18.546344757080099</v>
      </c>
      <c r="P22">
        <v>14.998353958129901</v>
      </c>
      <c r="Q22">
        <v>17.4302082061768</v>
      </c>
      <c r="R22">
        <v>17.198060989379901</v>
      </c>
      <c r="S22">
        <v>15.080803871154799</v>
      </c>
      <c r="T22">
        <v>18.481246948242202</v>
      </c>
      <c r="U22">
        <v>20.2795734405518</v>
      </c>
      <c r="V22">
        <v>16.9408874511719</v>
      </c>
      <c r="W22">
        <v>15.881397247314499</v>
      </c>
      <c r="X22">
        <v>20.5161457061768</v>
      </c>
      <c r="Y22">
        <v>17.311765670776399</v>
      </c>
      <c r="Z22">
        <v>14.5137672424316</v>
      </c>
      <c r="AA22">
        <v>15.1870222091675</v>
      </c>
      <c r="AB22">
        <v>15.0069742202759</v>
      </c>
      <c r="AC22">
        <v>14.9794969558716</v>
      </c>
      <c r="AD22">
        <v>15.7880592346191</v>
      </c>
      <c r="AE22">
        <v>14.434887886047401</v>
      </c>
      <c r="AF22">
        <v>13.8756055831909</v>
      </c>
      <c r="AG22">
        <v>3.6152179918171501</v>
      </c>
      <c r="AH22">
        <v>2.4782602244535199E-3</v>
      </c>
      <c r="AI22">
        <v>1.69956470860375</v>
      </c>
      <c r="AJ22">
        <v>0.107733014586786</v>
      </c>
      <c r="AK22">
        <v>2.5291864209704902</v>
      </c>
      <c r="AL22">
        <v>1.9784791864808901E-2</v>
      </c>
      <c r="AM22">
        <v>0.81387986771504195</v>
      </c>
      <c r="AN22">
        <v>1.2366869702110399</v>
      </c>
      <c r="AO22">
        <v>8.9439694175582604E-2</v>
      </c>
      <c r="AP22">
        <v>0.228826027391208</v>
      </c>
      <c r="AQ22">
        <v>2.6058530933955399</v>
      </c>
      <c r="AR22">
        <v>0.64049457905075802</v>
      </c>
      <c r="AS22">
        <v>0.98762651947460101</v>
      </c>
      <c r="AT22">
        <v>0.96765118754970803</v>
      </c>
      <c r="AU22">
        <v>5.4072570280238302E-3</v>
      </c>
      <c r="AV22">
        <v>0.99992883822362799</v>
      </c>
      <c r="AW22">
        <v>1.7036685141338901</v>
      </c>
      <c r="AX22" s="1">
        <v>3.09062664861068E-5</v>
      </c>
      <c r="AY22" t="s">
        <v>579</v>
      </c>
      <c r="AZ22" t="s">
        <v>579</v>
      </c>
      <c r="BA22">
        <v>1038</v>
      </c>
    </row>
    <row r="23" spans="1:53" x14ac:dyDescent="0.25">
      <c r="A23" t="s">
        <v>189</v>
      </c>
      <c r="B23" t="s">
        <v>191</v>
      </c>
      <c r="C23" s="8">
        <v>-0.79304642883346699</v>
      </c>
      <c r="D23" s="9">
        <v>5.9877848610931199E-2</v>
      </c>
      <c r="E23">
        <f t="shared" si="0"/>
        <v>1.2227338120896063</v>
      </c>
      <c r="F23">
        <v>16.150680541992202</v>
      </c>
      <c r="G23">
        <v>15.8248443603516</v>
      </c>
      <c r="H23">
        <v>16.275266647338899</v>
      </c>
      <c r="I23">
        <v>16.2167453765869</v>
      </c>
      <c r="J23">
        <v>14.8792667388916</v>
      </c>
      <c r="K23">
        <v>15.509504318237299</v>
      </c>
      <c r="L23">
        <v>16.4972438812256</v>
      </c>
      <c r="M23">
        <v>16.770250320434599</v>
      </c>
      <c r="N23">
        <v>17.060020446777301</v>
      </c>
      <c r="O23">
        <v>16.587162017822301</v>
      </c>
      <c r="P23">
        <v>16.553733825683601</v>
      </c>
      <c r="Q23">
        <v>16.7525119781494</v>
      </c>
      <c r="R23">
        <v>16.471073150634801</v>
      </c>
      <c r="S23">
        <v>15.4157762527466</v>
      </c>
      <c r="T23">
        <v>16.221002578735401</v>
      </c>
      <c r="U23">
        <v>15.8673315048218</v>
      </c>
      <c r="V23">
        <v>15.808535575866699</v>
      </c>
      <c r="W23">
        <v>15.8912048339844</v>
      </c>
      <c r="X23">
        <v>16.4076824188232</v>
      </c>
      <c r="Y23">
        <v>15.2605285644531</v>
      </c>
      <c r="Z23">
        <v>14.927860260009799</v>
      </c>
      <c r="AA23">
        <v>15.2977619171143</v>
      </c>
      <c r="AB23">
        <v>15.9912767410278</v>
      </c>
      <c r="AC23">
        <v>14.507978439331101</v>
      </c>
      <c r="AD23">
        <v>15.2446393966675</v>
      </c>
      <c r="AE23">
        <v>15.4019889831543</v>
      </c>
      <c r="AF23">
        <v>15.371182441711399</v>
      </c>
      <c r="AG23">
        <v>0.16611685811738799</v>
      </c>
      <c r="AH23">
        <v>0.71671630250247798</v>
      </c>
      <c r="AI23">
        <v>0.95916328695085395</v>
      </c>
      <c r="AJ23">
        <v>3.2729144799976601E-2</v>
      </c>
      <c r="AK23">
        <v>0.45244633356730202</v>
      </c>
      <c r="AL23">
        <v>0.29808130998249299</v>
      </c>
      <c r="AM23">
        <v>0.81387986771504195</v>
      </c>
      <c r="AN23">
        <v>1.2227338120896101</v>
      </c>
      <c r="AO23">
        <v>8.9439694175582604E-2</v>
      </c>
      <c r="AP23">
        <v>0.97255395993792304</v>
      </c>
      <c r="AQ23">
        <v>0.14465271691130999</v>
      </c>
      <c r="AR23">
        <v>1.20862934951422E-2</v>
      </c>
      <c r="AS23">
        <v>0.98762651947460101</v>
      </c>
      <c r="AT23">
        <v>1.4850653424922799</v>
      </c>
      <c r="AU23">
        <v>5.4072570280238302E-3</v>
      </c>
      <c r="AV23">
        <v>0.99992883822362799</v>
      </c>
      <c r="AW23">
        <v>0.52566525384303597</v>
      </c>
      <c r="AX23" s="1">
        <v>3.09062664861068E-5</v>
      </c>
      <c r="AY23" t="s">
        <v>190</v>
      </c>
      <c r="AZ23" t="s">
        <v>190</v>
      </c>
      <c r="BA23">
        <v>1184</v>
      </c>
    </row>
    <row r="24" spans="1:53" x14ac:dyDescent="0.25">
      <c r="A24" t="s">
        <v>583</v>
      </c>
      <c r="C24" s="8">
        <v>-0.88669978247748404</v>
      </c>
      <c r="D24" s="9">
        <v>6.1680373490457303E-2</v>
      </c>
      <c r="E24">
        <f t="shared" si="0"/>
        <v>1.2098530051848304</v>
      </c>
      <c r="F24">
        <v>15.230263710021999</v>
      </c>
      <c r="G24">
        <v>14.7551078796387</v>
      </c>
      <c r="H24">
        <v>17.258106231689499</v>
      </c>
      <c r="I24">
        <v>14.865406036376999</v>
      </c>
      <c r="J24">
        <v>14.97145652771</v>
      </c>
      <c r="K24">
        <v>16.035058975219702</v>
      </c>
      <c r="L24">
        <v>16.6801662445068</v>
      </c>
      <c r="M24">
        <v>15.2527017593384</v>
      </c>
      <c r="N24">
        <v>15.744932174682599</v>
      </c>
      <c r="O24">
        <v>17.962568283081101</v>
      </c>
      <c r="P24">
        <v>16.844999313354499</v>
      </c>
      <c r="Q24">
        <v>16.078483581543001</v>
      </c>
      <c r="R24">
        <v>15.697827339172401</v>
      </c>
      <c r="S24">
        <v>16.770044326782202</v>
      </c>
      <c r="T24">
        <v>17.476984024047901</v>
      </c>
      <c r="U24">
        <v>18.278984069824201</v>
      </c>
      <c r="V24">
        <v>15.8493804931641</v>
      </c>
      <c r="W24">
        <v>16.122825622558601</v>
      </c>
      <c r="X24">
        <v>18.163835525512699</v>
      </c>
      <c r="Y24">
        <v>17.802465438842798</v>
      </c>
      <c r="Z24">
        <v>16.278385162353501</v>
      </c>
      <c r="AA24">
        <v>15.7601470947266</v>
      </c>
      <c r="AB24">
        <v>15.2065525054932</v>
      </c>
      <c r="AC24">
        <v>16.972307205200199</v>
      </c>
      <c r="AD24">
        <v>17.1023654937744</v>
      </c>
      <c r="AE24">
        <v>16.9684867858887</v>
      </c>
      <c r="AF24">
        <v>14.817213058471699</v>
      </c>
      <c r="AG24">
        <v>-0.68070805514299904</v>
      </c>
      <c r="AH24">
        <v>0.19323828408086399</v>
      </c>
      <c r="AI24">
        <v>0.20599172733448501</v>
      </c>
      <c r="AJ24">
        <v>0.67150440018699498</v>
      </c>
      <c r="AK24">
        <v>1.0947594201123301</v>
      </c>
      <c r="AL24">
        <v>3.06658204010496E-2</v>
      </c>
      <c r="AM24">
        <v>0.81387986771504195</v>
      </c>
      <c r="AN24">
        <v>1.20985300518483</v>
      </c>
      <c r="AO24">
        <v>8.9439694175582604E-2</v>
      </c>
      <c r="AP24">
        <v>0.95222600701529003</v>
      </c>
      <c r="AQ24">
        <v>0.71390682762062996</v>
      </c>
      <c r="AR24">
        <v>2.12599613313776E-2</v>
      </c>
      <c r="AS24">
        <v>0.98762651947460101</v>
      </c>
      <c r="AT24">
        <v>0.172951137171483</v>
      </c>
      <c r="AU24">
        <v>5.4072570280238302E-3</v>
      </c>
      <c r="AV24">
        <v>0.99992883822362799</v>
      </c>
      <c r="AW24">
        <v>1.5133454121640699</v>
      </c>
      <c r="AX24" s="1">
        <v>3.09062664861068E-5</v>
      </c>
      <c r="AY24" t="s">
        <v>584</v>
      </c>
      <c r="AZ24" t="s">
        <v>584</v>
      </c>
      <c r="BA24">
        <v>418</v>
      </c>
    </row>
    <row r="25" spans="1:53" x14ac:dyDescent="0.25">
      <c r="A25" t="s">
        <v>497</v>
      </c>
      <c r="B25" t="s">
        <v>498</v>
      </c>
      <c r="C25" s="8">
        <v>-0.52772145801119996</v>
      </c>
      <c r="D25" s="9">
        <v>6.3660880146182597E-2</v>
      </c>
      <c r="E25">
        <f t="shared" si="0"/>
        <v>1.1961273613168379</v>
      </c>
      <c r="F25">
        <v>19.322389602661101</v>
      </c>
      <c r="G25">
        <v>19.8421630859375</v>
      </c>
      <c r="H25">
        <v>19.287239074706999</v>
      </c>
      <c r="I25">
        <v>18.680442810058601</v>
      </c>
      <c r="J25">
        <v>19.312740325927699</v>
      </c>
      <c r="K25">
        <v>19.0275058746338</v>
      </c>
      <c r="L25">
        <v>19.447099685668899</v>
      </c>
      <c r="M25">
        <v>19.521888732910199</v>
      </c>
      <c r="N25">
        <v>19.371883392333999</v>
      </c>
      <c r="O25">
        <v>20.416479110717798</v>
      </c>
      <c r="P25">
        <v>19.8069877624512</v>
      </c>
      <c r="Q25">
        <v>19.585269927978501</v>
      </c>
      <c r="R25">
        <v>19.094396591186499</v>
      </c>
      <c r="S25">
        <v>19.330247879028299</v>
      </c>
      <c r="T25">
        <v>19.6928195953369</v>
      </c>
      <c r="U25">
        <v>19.372287750244102</v>
      </c>
      <c r="V25">
        <v>19.5316486358643</v>
      </c>
      <c r="W25">
        <v>19.675712585449201</v>
      </c>
      <c r="X25">
        <v>19.583086013793899</v>
      </c>
      <c r="Y25">
        <v>19.4008083343506</v>
      </c>
      <c r="Z25">
        <v>19.739698410034201</v>
      </c>
      <c r="AA25">
        <v>19.618772506713899</v>
      </c>
      <c r="AB25">
        <v>19.547945022583001</v>
      </c>
      <c r="AC25">
        <v>20.380470275878899</v>
      </c>
      <c r="AD25">
        <v>20.396863937377901</v>
      </c>
      <c r="AE25">
        <v>19.669740676879901</v>
      </c>
      <c r="AF25">
        <v>19.029422760009801</v>
      </c>
      <c r="AG25">
        <v>-0.67676429042109398</v>
      </c>
      <c r="AH25">
        <v>3.5574660075578197E-2</v>
      </c>
      <c r="AI25">
        <v>-0.14904283240989399</v>
      </c>
      <c r="AJ25">
        <v>0.60930895180148503</v>
      </c>
      <c r="AK25">
        <v>-0.22513515507733201</v>
      </c>
      <c r="AL25">
        <v>0.44152230401251702</v>
      </c>
      <c r="AM25">
        <v>0.81387986771504195</v>
      </c>
      <c r="AN25">
        <v>1.1961273613168399</v>
      </c>
      <c r="AO25">
        <v>8.9439694175582604E-2</v>
      </c>
      <c r="AP25">
        <v>0.95222600701529003</v>
      </c>
      <c r="AQ25">
        <v>1.4488592410119401</v>
      </c>
      <c r="AR25">
        <v>2.12599613313776E-2</v>
      </c>
      <c r="AS25">
        <v>0.98762651947460101</v>
      </c>
      <c r="AT25">
        <v>0.215162441292191</v>
      </c>
      <c r="AU25">
        <v>5.4072570280238302E-3</v>
      </c>
      <c r="AV25">
        <v>0.99992883822362799</v>
      </c>
      <c r="AW25">
        <v>0.35504735264157899</v>
      </c>
      <c r="AX25" s="1">
        <v>3.09062664861068E-5</v>
      </c>
      <c r="AY25" t="s">
        <v>499</v>
      </c>
      <c r="AZ25" t="s">
        <v>499</v>
      </c>
      <c r="BA25">
        <v>62</v>
      </c>
    </row>
    <row r="26" spans="1:53" x14ac:dyDescent="0.25">
      <c r="A26" t="s">
        <v>538</v>
      </c>
      <c r="B26" t="s">
        <v>539</v>
      </c>
      <c r="C26" s="8">
        <v>1.6129754347565901</v>
      </c>
      <c r="D26" s="9">
        <v>6.5741312972359106E-2</v>
      </c>
      <c r="E26">
        <f t="shared" si="0"/>
        <v>1.1821616265252146</v>
      </c>
      <c r="F26">
        <v>19.230649948120099</v>
      </c>
      <c r="G26">
        <v>20.2242317199707</v>
      </c>
      <c r="H26">
        <v>18.1202487945557</v>
      </c>
      <c r="I26">
        <v>17.440464019775401</v>
      </c>
      <c r="J26">
        <v>19.630088806152301</v>
      </c>
      <c r="K26">
        <v>20.774507522583001</v>
      </c>
      <c r="L26">
        <v>16.7730102539063</v>
      </c>
      <c r="M26">
        <v>17.570522308349599</v>
      </c>
      <c r="N26">
        <v>18.192100524902301</v>
      </c>
      <c r="O26">
        <v>16.647514343261701</v>
      </c>
      <c r="P26">
        <v>14.404670715331999</v>
      </c>
      <c r="Q26">
        <v>17.126663208007798</v>
      </c>
      <c r="R26">
        <v>20.183862686157202</v>
      </c>
      <c r="S26">
        <v>20.080957412719702</v>
      </c>
      <c r="T26">
        <v>17.4580383300781</v>
      </c>
      <c r="U26">
        <v>18.456233978271499</v>
      </c>
      <c r="V26">
        <v>18.106664657592798</v>
      </c>
      <c r="W26">
        <v>14.3623647689819</v>
      </c>
      <c r="X26">
        <v>19.238554000854499</v>
      </c>
      <c r="Y26">
        <v>17.156398773193398</v>
      </c>
      <c r="Z26">
        <v>19.279029846191399</v>
      </c>
      <c r="AA26">
        <v>19.1977729797363</v>
      </c>
      <c r="AB26">
        <v>14.9270534515381</v>
      </c>
      <c r="AC26">
        <v>17.607763290405298</v>
      </c>
      <c r="AD26">
        <v>15.6117448806763</v>
      </c>
      <c r="AE26">
        <v>15.939293861389199</v>
      </c>
      <c r="AF26">
        <v>19.4034118652344</v>
      </c>
      <c r="AG26">
        <v>2.4141806826179502</v>
      </c>
      <c r="AH26">
        <v>1.6313983682013401E-2</v>
      </c>
      <c r="AI26">
        <v>0.80120524786136504</v>
      </c>
      <c r="AJ26">
        <v>0.37501300370611201</v>
      </c>
      <c r="AK26">
        <v>1.12553535920602</v>
      </c>
      <c r="AL26">
        <v>0.21583790143325601</v>
      </c>
      <c r="AM26">
        <v>0.82774289515197597</v>
      </c>
      <c r="AN26">
        <v>1.18216162652521</v>
      </c>
      <c r="AO26">
        <v>8.2104538282972206E-2</v>
      </c>
      <c r="AP26">
        <v>0.76344870755447103</v>
      </c>
      <c r="AQ26">
        <v>1.78743997642968</v>
      </c>
      <c r="AR26">
        <v>0.11722013578418</v>
      </c>
      <c r="AS26">
        <v>0.98762651947460101</v>
      </c>
      <c r="AT26">
        <v>0.42595367269923001</v>
      </c>
      <c r="AU26">
        <v>5.4072570280238302E-3</v>
      </c>
      <c r="AV26">
        <v>0.99992883822362799</v>
      </c>
      <c r="AW26">
        <v>0.66587229024624095</v>
      </c>
      <c r="AX26" s="1">
        <v>3.09062664861068E-5</v>
      </c>
      <c r="AY26" t="s">
        <v>540</v>
      </c>
      <c r="AZ26" t="s">
        <v>541</v>
      </c>
      <c r="BA26">
        <v>274</v>
      </c>
    </row>
    <row r="27" spans="1:53" x14ac:dyDescent="0.25">
      <c r="A27" t="s">
        <v>554</v>
      </c>
      <c r="B27" t="s">
        <v>555</v>
      </c>
      <c r="C27" s="8">
        <v>-0.70353413069689996</v>
      </c>
      <c r="D27" s="9">
        <v>7.1431988567653704E-2</v>
      </c>
      <c r="E27">
        <f t="shared" si="0"/>
        <v>1.1461072595501358</v>
      </c>
      <c r="F27">
        <v>15.882032394409199</v>
      </c>
      <c r="G27">
        <v>17.727268218994102</v>
      </c>
      <c r="H27">
        <v>17.395734786987301</v>
      </c>
      <c r="I27">
        <v>14.565731048584</v>
      </c>
      <c r="J27">
        <v>14.835782051086399</v>
      </c>
      <c r="K27">
        <v>15.5025482177734</v>
      </c>
      <c r="L27">
        <v>16.304939270019499</v>
      </c>
      <c r="M27">
        <v>15.615968704223601</v>
      </c>
      <c r="N27">
        <v>16.7256050109863</v>
      </c>
      <c r="O27">
        <v>16.656061172485401</v>
      </c>
      <c r="P27">
        <v>17.099594116210898</v>
      </c>
      <c r="Q27">
        <v>17.016830444335898</v>
      </c>
      <c r="R27">
        <v>16.5740756988525</v>
      </c>
      <c r="S27">
        <v>16.697374343872099</v>
      </c>
      <c r="T27">
        <v>17.247760772705099</v>
      </c>
      <c r="U27">
        <v>15.787640571594199</v>
      </c>
      <c r="V27">
        <v>17.897998809814499</v>
      </c>
      <c r="W27">
        <v>15.6059017181396</v>
      </c>
      <c r="X27">
        <v>17.1263618469238</v>
      </c>
      <c r="Y27">
        <v>16.926712036132798</v>
      </c>
      <c r="Z27">
        <v>15.543287277221699</v>
      </c>
      <c r="AA27">
        <v>16.1837558746338</v>
      </c>
      <c r="AB27">
        <v>16.7061653137207</v>
      </c>
      <c r="AC27">
        <v>16.765130996704102</v>
      </c>
      <c r="AD27">
        <v>17.3023357391357</v>
      </c>
      <c r="AE27">
        <v>17.2030429840088</v>
      </c>
      <c r="AF27">
        <v>16.355644226074201</v>
      </c>
      <c r="AG27">
        <v>-1.0411581251356401</v>
      </c>
      <c r="AH27">
        <v>1.9758123417925801E-2</v>
      </c>
      <c r="AI27">
        <v>-0.33762399443873597</v>
      </c>
      <c r="AJ27">
        <v>0.40136378828492097</v>
      </c>
      <c r="AK27">
        <v>-0.15825953836795001</v>
      </c>
      <c r="AL27">
        <v>0.69258015493264402</v>
      </c>
      <c r="AM27">
        <v>0.85883178662289195</v>
      </c>
      <c r="AN27">
        <v>1.14610725955014</v>
      </c>
      <c r="AO27">
        <v>6.6091890063164294E-2</v>
      </c>
      <c r="AP27">
        <v>0.77023104766860495</v>
      </c>
      <c r="AQ27">
        <v>1.7042543061016999</v>
      </c>
      <c r="AR27">
        <v>0.113378979144365</v>
      </c>
      <c r="AS27">
        <v>0.98762651947460101</v>
      </c>
      <c r="AT27">
        <v>0.39646181285863602</v>
      </c>
      <c r="AU27">
        <v>5.4072570280238302E-3</v>
      </c>
      <c r="AV27">
        <v>0.99992883822362799</v>
      </c>
      <c r="AW27">
        <v>0.15952995680435</v>
      </c>
      <c r="AX27" s="1">
        <v>3.09062664861068E-5</v>
      </c>
      <c r="AY27" t="s">
        <v>556</v>
      </c>
      <c r="AZ27" t="s">
        <v>556</v>
      </c>
      <c r="BA27">
        <v>1487</v>
      </c>
    </row>
    <row r="28" spans="1:53" x14ac:dyDescent="0.25">
      <c r="A28" t="s">
        <v>551</v>
      </c>
      <c r="B28" t="s">
        <v>552</v>
      </c>
      <c r="C28" s="8">
        <v>-0.81036417278241601</v>
      </c>
      <c r="D28" s="9">
        <v>7.4113670413819097E-2</v>
      </c>
      <c r="E28">
        <f t="shared" si="0"/>
        <v>1.1301016781514555</v>
      </c>
      <c r="F28">
        <v>16.010288238525401</v>
      </c>
      <c r="G28">
        <v>17.778347015380898</v>
      </c>
      <c r="H28">
        <v>16.773525238037099</v>
      </c>
      <c r="I28">
        <v>17.043989181518601</v>
      </c>
      <c r="J28">
        <v>15.2649574279785</v>
      </c>
      <c r="K28">
        <v>14.382200241088899</v>
      </c>
      <c r="L28">
        <v>16.349418640136701</v>
      </c>
      <c r="M28">
        <v>15.831738471984901</v>
      </c>
      <c r="N28">
        <v>16.757337570190401</v>
      </c>
      <c r="O28">
        <v>17.824510574340799</v>
      </c>
      <c r="P28">
        <v>16.9950160980225</v>
      </c>
      <c r="Q28">
        <v>17.413942337036101</v>
      </c>
      <c r="R28">
        <v>16.6800632476807</v>
      </c>
      <c r="S28">
        <v>16.1070156097412</v>
      </c>
      <c r="T28">
        <v>17.060441970825199</v>
      </c>
      <c r="U28">
        <v>15.4533948898315</v>
      </c>
      <c r="V28">
        <v>17.214185714721701</v>
      </c>
      <c r="W28">
        <v>16.5085563659668</v>
      </c>
      <c r="X28">
        <v>16.790298461914102</v>
      </c>
      <c r="Y28">
        <v>17.1817531585693</v>
      </c>
      <c r="Z28">
        <v>15.4362602233887</v>
      </c>
      <c r="AA28">
        <v>15.0695695877075</v>
      </c>
      <c r="AB28">
        <v>16.167966842651399</v>
      </c>
      <c r="AC28">
        <v>18.1575832366943</v>
      </c>
      <c r="AD28">
        <v>17.3583583831787</v>
      </c>
      <c r="AE28">
        <v>17.461959838867202</v>
      </c>
      <c r="AF28">
        <v>15.782965660095201</v>
      </c>
      <c r="AG28">
        <v>-1.0683110790488</v>
      </c>
      <c r="AH28">
        <v>3.7736685350242598E-2</v>
      </c>
      <c r="AI28">
        <v>-0.257946906266387</v>
      </c>
      <c r="AJ28">
        <v>0.58016207413699905</v>
      </c>
      <c r="AK28">
        <v>-0.52652877348440796</v>
      </c>
      <c r="AL28">
        <v>0.263023036443226</v>
      </c>
      <c r="AM28">
        <v>0.85883178662289195</v>
      </c>
      <c r="AN28">
        <v>1.1301016781514599</v>
      </c>
      <c r="AO28">
        <v>6.6091890063164294E-2</v>
      </c>
      <c r="AP28">
        <v>0.95222600701529003</v>
      </c>
      <c r="AQ28">
        <v>1.42323624930407</v>
      </c>
      <c r="AR28">
        <v>2.12599613313776E-2</v>
      </c>
      <c r="AS28">
        <v>0.98762651947460101</v>
      </c>
      <c r="AT28">
        <v>0.236450664935931</v>
      </c>
      <c r="AU28">
        <v>5.4072570280238302E-3</v>
      </c>
      <c r="AV28">
        <v>0.99992883822362799</v>
      </c>
      <c r="AW28">
        <v>0.58000621287128895</v>
      </c>
      <c r="AX28" s="1">
        <v>3.09062664861068E-5</v>
      </c>
      <c r="AY28" t="s">
        <v>553</v>
      </c>
      <c r="AZ28" t="s">
        <v>553</v>
      </c>
      <c r="BA28">
        <v>219</v>
      </c>
    </row>
    <row r="29" spans="1:53" x14ac:dyDescent="0.25">
      <c r="A29" t="s">
        <v>512</v>
      </c>
      <c r="C29" s="8">
        <v>0.87213944800106302</v>
      </c>
      <c r="D29" s="9">
        <v>8.9186008943324596E-2</v>
      </c>
      <c r="E29">
        <f t="shared" si="0"/>
        <v>1.049703270234754</v>
      </c>
      <c r="F29">
        <v>15.373297691345201</v>
      </c>
      <c r="G29">
        <v>17.088560104370099</v>
      </c>
      <c r="H29">
        <v>16.0393257141113</v>
      </c>
      <c r="I29">
        <v>15.5940618515015</v>
      </c>
      <c r="J29">
        <v>16.288740158081101</v>
      </c>
      <c r="K29">
        <v>16.750982284545898</v>
      </c>
      <c r="L29">
        <v>13.959657669067401</v>
      </c>
      <c r="M29">
        <v>15.251746177673301</v>
      </c>
      <c r="N29">
        <v>14.8211679458618</v>
      </c>
      <c r="O29">
        <v>14.100532531738301</v>
      </c>
      <c r="P29">
        <v>14.8106536865234</v>
      </c>
      <c r="Q29">
        <v>14.9904870986938</v>
      </c>
      <c r="R29">
        <v>16.318365097045898</v>
      </c>
      <c r="S29">
        <v>15.8612365722656</v>
      </c>
      <c r="T29">
        <v>14.508126258850099</v>
      </c>
      <c r="U29">
        <v>15.9034748077393</v>
      </c>
      <c r="V29">
        <v>17.186597824096701</v>
      </c>
      <c r="W29">
        <v>15.4653472900391</v>
      </c>
      <c r="X29">
        <v>17.4820365905762</v>
      </c>
      <c r="Y29">
        <v>16.218240737915</v>
      </c>
      <c r="Z29">
        <v>16.413578033447301</v>
      </c>
      <c r="AA29">
        <v>14.4862813949585</v>
      </c>
      <c r="AB29">
        <v>15.106635093689</v>
      </c>
      <c r="AC29">
        <v>15.4577331542969</v>
      </c>
      <c r="AD29">
        <v>16.293973922729499</v>
      </c>
      <c r="AE29">
        <v>18.613889694213899</v>
      </c>
      <c r="AF29">
        <v>15.2381048202515</v>
      </c>
      <c r="AG29">
        <v>-0.20031483143935699</v>
      </c>
      <c r="AH29">
        <v>0.72093049256529596</v>
      </c>
      <c r="AI29">
        <v>-1.0724542794404199</v>
      </c>
      <c r="AJ29">
        <v>4.9733803089363302E-2</v>
      </c>
      <c r="AK29">
        <v>-9.2936174957838305E-2</v>
      </c>
      <c r="AL29">
        <v>0.86014458040827302</v>
      </c>
      <c r="AM29">
        <v>0.88959391638908003</v>
      </c>
      <c r="AN29">
        <v>1.04970327023475</v>
      </c>
      <c r="AO29">
        <v>5.0808195734687103E-2</v>
      </c>
      <c r="AP29">
        <v>0.97255395993792304</v>
      </c>
      <c r="AQ29">
        <v>0.14210660511482801</v>
      </c>
      <c r="AR29">
        <v>1.20862934951422E-2</v>
      </c>
      <c r="AS29">
        <v>0.98762651947460101</v>
      </c>
      <c r="AT29">
        <v>1.3033483294753401</v>
      </c>
      <c r="AU29">
        <v>5.4072570280238302E-3</v>
      </c>
      <c r="AV29">
        <v>0.99992883822362799</v>
      </c>
      <c r="AW29">
        <v>6.5428542714536395E-2</v>
      </c>
      <c r="AX29" s="1">
        <v>3.09062664861068E-5</v>
      </c>
      <c r="AY29" t="s">
        <v>513</v>
      </c>
      <c r="AZ29" t="s">
        <v>514</v>
      </c>
      <c r="BA29">
        <v>350</v>
      </c>
    </row>
    <row r="30" spans="1:53" x14ac:dyDescent="0.25">
      <c r="A30" t="s">
        <v>588</v>
      </c>
      <c r="C30" s="8">
        <v>-1.0250967637992201</v>
      </c>
      <c r="D30" s="9">
        <v>0.103488800790348</v>
      </c>
      <c r="E30">
        <f t="shared" si="0"/>
        <v>0.98510664555115657</v>
      </c>
      <c r="F30">
        <v>15.953976631164601</v>
      </c>
      <c r="G30">
        <v>17.407981872558601</v>
      </c>
      <c r="H30">
        <v>18.293291091918899</v>
      </c>
      <c r="I30">
        <v>15.8504629135132</v>
      </c>
      <c r="J30">
        <v>15.2293376922607</v>
      </c>
      <c r="K30">
        <v>14.3165235519409</v>
      </c>
      <c r="L30">
        <v>16.481845855712901</v>
      </c>
      <c r="M30">
        <v>15.9407711029053</v>
      </c>
      <c r="N30">
        <v>17.468814849853501</v>
      </c>
      <c r="O30">
        <v>18.157533645629901</v>
      </c>
      <c r="P30">
        <v>18.260818481445298</v>
      </c>
      <c r="Q30">
        <v>17.842239379882798</v>
      </c>
      <c r="R30">
        <v>16.175144195556602</v>
      </c>
      <c r="S30">
        <v>15.563952445983899</v>
      </c>
      <c r="T30">
        <v>16.960817337036101</v>
      </c>
      <c r="U30">
        <v>19.3556518554688</v>
      </c>
      <c r="V30">
        <v>15.952379226684601</v>
      </c>
      <c r="W30">
        <v>17.077024459838899</v>
      </c>
      <c r="X30">
        <v>18.552549362182599</v>
      </c>
      <c r="Y30">
        <v>18.063447952270501</v>
      </c>
      <c r="Z30">
        <v>15.728964805603001</v>
      </c>
      <c r="AA30">
        <v>16.129421234130898</v>
      </c>
      <c r="AB30">
        <v>17.163591384887699</v>
      </c>
      <c r="AC30">
        <v>17.657945632934599</v>
      </c>
      <c r="AD30">
        <v>14.832237243652299</v>
      </c>
      <c r="AE30">
        <v>15.639271736145</v>
      </c>
      <c r="AF30">
        <v>14.4852857589722</v>
      </c>
      <c r="AG30">
        <v>0.11441902466763</v>
      </c>
      <c r="AH30">
        <v>0.86810056320790296</v>
      </c>
      <c r="AI30">
        <v>1.1395157884668401</v>
      </c>
      <c r="AJ30">
        <v>8.7229752651862696E-2</v>
      </c>
      <c r="AK30">
        <v>1.4988947797704699</v>
      </c>
      <c r="AL30">
        <v>2.7202280415592799E-2</v>
      </c>
      <c r="AM30">
        <v>0.92074490351551597</v>
      </c>
      <c r="AN30">
        <v>0.98510664555115801</v>
      </c>
      <c r="AO30">
        <v>3.5860676362503001E-2</v>
      </c>
      <c r="AP30">
        <v>0.993334524232938</v>
      </c>
      <c r="AQ30">
        <v>6.1429962016463197E-2</v>
      </c>
      <c r="AR30">
        <v>2.9044699714438601E-3</v>
      </c>
      <c r="AS30">
        <v>0.98762651947460101</v>
      </c>
      <c r="AT30">
        <v>1.05933535900512</v>
      </c>
      <c r="AU30">
        <v>5.4072570280238302E-3</v>
      </c>
      <c r="AV30">
        <v>0.99992883822362799</v>
      </c>
      <c r="AW30">
        <v>1.5653946867601101</v>
      </c>
      <c r="AX30" s="1">
        <v>3.09062664861068E-5</v>
      </c>
      <c r="AY30" t="s">
        <v>589</v>
      </c>
      <c r="AZ30" t="s">
        <v>589</v>
      </c>
      <c r="BA30">
        <v>981</v>
      </c>
    </row>
    <row r="31" spans="1:53" x14ac:dyDescent="0.25">
      <c r="A31" t="s">
        <v>536</v>
      </c>
      <c r="C31" s="8">
        <v>1.0165339472853101</v>
      </c>
      <c r="D31" s="9">
        <v>0.109118303099057</v>
      </c>
      <c r="E31">
        <f t="shared" si="0"/>
        <v>0.96210239635737316</v>
      </c>
      <c r="F31">
        <v>17.663169860839801</v>
      </c>
      <c r="G31">
        <v>19.984540939331101</v>
      </c>
      <c r="H31">
        <v>17.075666427612301</v>
      </c>
      <c r="I31">
        <v>16.465007781982401</v>
      </c>
      <c r="J31">
        <v>18.127016067504901</v>
      </c>
      <c r="K31">
        <v>16.496557235717798</v>
      </c>
      <c r="L31">
        <v>15.648806571960399</v>
      </c>
      <c r="M31">
        <v>15.1631774902344</v>
      </c>
      <c r="N31">
        <v>18.516300201416001</v>
      </c>
      <c r="O31">
        <v>17.919864654541001</v>
      </c>
      <c r="P31">
        <v>16.373662948608398</v>
      </c>
      <c r="Q31">
        <v>16.113395690918001</v>
      </c>
      <c r="R31">
        <v>16.2128582000732</v>
      </c>
      <c r="S31">
        <v>16.108953475952099</v>
      </c>
      <c r="T31">
        <v>16.671623229980501</v>
      </c>
      <c r="U31">
        <v>15.830969810485801</v>
      </c>
      <c r="V31">
        <v>17.254695892333999</v>
      </c>
      <c r="W31">
        <v>16.890121459960898</v>
      </c>
      <c r="X31">
        <v>16.1462707519531</v>
      </c>
      <c r="Y31">
        <v>17.533817291259801</v>
      </c>
      <c r="Z31">
        <v>16.411659240722699</v>
      </c>
      <c r="AA31">
        <v>16.131549835205099</v>
      </c>
      <c r="AB31">
        <v>17.993911743164102</v>
      </c>
      <c r="AC31">
        <v>18.7346305847168</v>
      </c>
      <c r="AD31">
        <v>15.4064044952393</v>
      </c>
      <c r="AE31">
        <v>19.851678848266602</v>
      </c>
      <c r="AF31">
        <v>17.122220993041999</v>
      </c>
      <c r="AG31">
        <v>-0.39741389192180798</v>
      </c>
      <c r="AH31">
        <v>0.56842235306905298</v>
      </c>
      <c r="AI31">
        <v>-1.4139478392071201</v>
      </c>
      <c r="AJ31">
        <v>3.7814736480165298E-2</v>
      </c>
      <c r="AK31">
        <v>-1.0721566950833299</v>
      </c>
      <c r="AL31">
        <v>0.109400152340432</v>
      </c>
      <c r="AM31">
        <v>0.92074490351551597</v>
      </c>
      <c r="AN31">
        <v>0.96210239635737405</v>
      </c>
      <c r="AO31">
        <v>3.5860676362503001E-2</v>
      </c>
      <c r="AP31">
        <v>0.95637673871200801</v>
      </c>
      <c r="AQ31">
        <v>0.24532885188520501</v>
      </c>
      <c r="AR31">
        <v>1.9370995471226199E-2</v>
      </c>
      <c r="AS31">
        <v>0.98762651947460101</v>
      </c>
      <c r="AT31">
        <v>1.4223389217285101</v>
      </c>
      <c r="AU31">
        <v>5.4072570280238302E-3</v>
      </c>
      <c r="AV31">
        <v>0.99992883822362799</v>
      </c>
      <c r="AW31">
        <v>0.96098207324424301</v>
      </c>
      <c r="AX31" s="1">
        <v>3.09062664861068E-5</v>
      </c>
      <c r="AY31" t="s">
        <v>537</v>
      </c>
      <c r="AZ31" t="s">
        <v>537</v>
      </c>
      <c r="BA31">
        <v>527</v>
      </c>
    </row>
    <row r="32" spans="1:53" x14ac:dyDescent="0.25">
      <c r="A32" t="s">
        <v>201</v>
      </c>
      <c r="B32" t="s">
        <v>203</v>
      </c>
      <c r="C32" s="8">
        <v>0.59844442355780803</v>
      </c>
      <c r="D32" s="9">
        <v>0.112448838823546</v>
      </c>
      <c r="E32">
        <f t="shared" si="0"/>
        <v>0.9490450248448915</v>
      </c>
      <c r="F32">
        <v>18.659549713134801</v>
      </c>
      <c r="G32">
        <v>19.424560546875</v>
      </c>
      <c r="H32">
        <v>18.491266250610401</v>
      </c>
      <c r="I32">
        <v>18.570116043090799</v>
      </c>
      <c r="J32">
        <v>18.709978103637699</v>
      </c>
      <c r="K32">
        <v>18.511520385742202</v>
      </c>
      <c r="L32">
        <v>18.243535995483398</v>
      </c>
      <c r="M32">
        <v>18.3123874664307</v>
      </c>
      <c r="N32">
        <v>17.5729675292969</v>
      </c>
      <c r="O32">
        <v>17.598779678344702</v>
      </c>
      <c r="P32">
        <v>18.046709060668899</v>
      </c>
      <c r="Q32">
        <v>17.8107719421387</v>
      </c>
      <c r="R32">
        <v>18.568519592285199</v>
      </c>
      <c r="S32">
        <v>18.1054382324219</v>
      </c>
      <c r="T32">
        <v>17.428653717041001</v>
      </c>
      <c r="U32">
        <v>18.263433456420898</v>
      </c>
      <c r="V32">
        <v>17.595869064331101</v>
      </c>
      <c r="W32">
        <v>19.022773742675799</v>
      </c>
      <c r="X32">
        <v>18.131595611572301</v>
      </c>
      <c r="Y32">
        <v>17.5981254577637</v>
      </c>
      <c r="Z32">
        <v>18.1011352539063</v>
      </c>
      <c r="AA32">
        <v>18.499620437622099</v>
      </c>
      <c r="AB32">
        <v>17.856960296630898</v>
      </c>
      <c r="AC32">
        <v>17.422754287719702</v>
      </c>
      <c r="AD32">
        <v>17.738462448120099</v>
      </c>
      <c r="AE32">
        <v>17.4738159179688</v>
      </c>
      <c r="AF32">
        <v>18.495058059692401</v>
      </c>
      <c r="AG32">
        <v>0.99904844731460996</v>
      </c>
      <c r="AH32">
        <v>2.13180675046666E-2</v>
      </c>
      <c r="AI32">
        <v>0.40060402375680199</v>
      </c>
      <c r="AJ32">
        <v>0.30749507868374198</v>
      </c>
      <c r="AK32">
        <v>0.45643060825489801</v>
      </c>
      <c r="AL32">
        <v>0.24627339224271</v>
      </c>
      <c r="AM32">
        <v>0.92074490351551597</v>
      </c>
      <c r="AN32">
        <v>0.94904502484489095</v>
      </c>
      <c r="AO32">
        <v>3.5860676362503001E-2</v>
      </c>
      <c r="AP32">
        <v>0.77023104766860495</v>
      </c>
      <c r="AQ32">
        <v>1.67125216691088</v>
      </c>
      <c r="AR32">
        <v>0.113378979144365</v>
      </c>
      <c r="AS32">
        <v>0.98762651947460101</v>
      </c>
      <c r="AT32">
        <v>0.51216183051489805</v>
      </c>
      <c r="AU32">
        <v>5.4072570280238302E-3</v>
      </c>
      <c r="AV32">
        <v>0.99992883822362799</v>
      </c>
      <c r="AW32">
        <v>0.60858250747225295</v>
      </c>
      <c r="AX32" s="1">
        <v>3.09062664861068E-5</v>
      </c>
      <c r="AY32" t="s">
        <v>202</v>
      </c>
      <c r="AZ32" t="s">
        <v>202</v>
      </c>
    </row>
    <row r="33" spans="1:53" x14ac:dyDescent="0.25">
      <c r="A33" t="s">
        <v>503</v>
      </c>
      <c r="C33" s="8">
        <v>-0.78266427399199001</v>
      </c>
      <c r="D33" s="9">
        <v>0.11713163407010101</v>
      </c>
      <c r="E33">
        <f t="shared" si="0"/>
        <v>0.93132579795308512</v>
      </c>
      <c r="F33">
        <v>16.677692413330099</v>
      </c>
      <c r="G33">
        <v>15.7399654388428</v>
      </c>
      <c r="H33">
        <v>16.834915161132798</v>
      </c>
      <c r="I33">
        <v>15.7282390594482</v>
      </c>
      <c r="J33">
        <v>15.7763814926147</v>
      </c>
      <c r="K33">
        <v>15.7786674499512</v>
      </c>
      <c r="L33">
        <v>17.066656112670898</v>
      </c>
      <c r="M33">
        <v>17.016830444335898</v>
      </c>
      <c r="N33">
        <v>15.962319374084499</v>
      </c>
      <c r="O33">
        <v>17.3819484710693</v>
      </c>
      <c r="P33">
        <v>17.1746520996094</v>
      </c>
      <c r="Q33">
        <v>17.430942535400401</v>
      </c>
      <c r="R33">
        <v>15.761187553405801</v>
      </c>
      <c r="S33">
        <v>16.3923015594482</v>
      </c>
      <c r="T33">
        <v>17.329919815063501</v>
      </c>
      <c r="U33">
        <v>18.349142074585</v>
      </c>
      <c r="V33">
        <v>15.356685638427701</v>
      </c>
      <c r="W33">
        <v>15.9437971115112</v>
      </c>
      <c r="X33">
        <v>18.5877990722656</v>
      </c>
      <c r="Y33">
        <v>16.9739894866943</v>
      </c>
      <c r="Z33">
        <v>16.222831726074201</v>
      </c>
      <c r="AA33">
        <v>15.6204490661621</v>
      </c>
      <c r="AB33">
        <v>14.3202657699585</v>
      </c>
      <c r="AC33">
        <v>17.573188781738299</v>
      </c>
      <c r="AD33">
        <v>14.938677787780801</v>
      </c>
      <c r="AE33">
        <v>14.2363882064819</v>
      </c>
      <c r="AF33">
        <v>15.395834922790501</v>
      </c>
      <c r="AG33">
        <v>0.678356298988255</v>
      </c>
      <c r="AH33">
        <v>0.22165291945105201</v>
      </c>
      <c r="AI33">
        <v>1.4610205729802499</v>
      </c>
      <c r="AJ33">
        <v>7.9680466680295808E-3</v>
      </c>
      <c r="AK33">
        <v>1.7170915974511001</v>
      </c>
      <c r="AL33">
        <v>2.2806653846096001E-3</v>
      </c>
      <c r="AM33">
        <v>0.92074490351551597</v>
      </c>
      <c r="AN33">
        <v>0.93132579795308401</v>
      </c>
      <c r="AO33">
        <v>3.5860676362503001E-2</v>
      </c>
      <c r="AP33">
        <v>0.95222600701529003</v>
      </c>
      <c r="AQ33">
        <v>0.65432654411591096</v>
      </c>
      <c r="AR33">
        <v>2.12599613313776E-2</v>
      </c>
      <c r="AS33">
        <v>0.94592096873322595</v>
      </c>
      <c r="AT33">
        <v>2.0986481309588099</v>
      </c>
      <c r="AU33">
        <v>2.41451471889545E-2</v>
      </c>
      <c r="AV33">
        <v>0.47380823365264502</v>
      </c>
      <c r="AW33">
        <v>2.6419384290055801</v>
      </c>
      <c r="AX33">
        <v>0.32439739654943001</v>
      </c>
      <c r="AY33" t="s">
        <v>504</v>
      </c>
      <c r="AZ33" t="s">
        <v>504</v>
      </c>
      <c r="BA33">
        <v>661</v>
      </c>
    </row>
    <row r="34" spans="1:53" x14ac:dyDescent="0.25">
      <c r="A34" t="s">
        <v>510</v>
      </c>
      <c r="C34" s="8">
        <v>0.76876795144729504</v>
      </c>
      <c r="D34" s="9">
        <v>0.131236096943533</v>
      </c>
      <c r="E34">
        <f t="shared" ref="E34:E65" si="1">-LOG10(D34)</f>
        <v>0.88194669432601058</v>
      </c>
      <c r="F34">
        <v>16.6031799316406</v>
      </c>
      <c r="G34">
        <v>18.973932266235401</v>
      </c>
      <c r="H34">
        <v>17.6277046203613</v>
      </c>
      <c r="I34">
        <v>15.3910417556763</v>
      </c>
      <c r="J34">
        <v>16.137214660644499</v>
      </c>
      <c r="K34">
        <v>15.5618495941162</v>
      </c>
      <c r="L34">
        <v>16.535943984985401</v>
      </c>
      <c r="M34">
        <v>16.417686462402301</v>
      </c>
      <c r="N34">
        <v>15.045839309692401</v>
      </c>
      <c r="O34">
        <v>15.638888359069799</v>
      </c>
      <c r="P34">
        <v>16.455825805664102</v>
      </c>
      <c r="Q34">
        <v>16.9326076507568</v>
      </c>
      <c r="R34">
        <v>15.5529680252075</v>
      </c>
      <c r="S34">
        <v>14.9974880218506</v>
      </c>
      <c r="T34">
        <v>16.340457916259801</v>
      </c>
      <c r="U34">
        <v>14.0237331390381</v>
      </c>
      <c r="V34">
        <v>15.648609161376999</v>
      </c>
      <c r="W34">
        <v>16.111951828002901</v>
      </c>
      <c r="X34">
        <v>16.779052734375</v>
      </c>
      <c r="Y34">
        <v>15.190133094787599</v>
      </c>
      <c r="Z34">
        <v>16.277217864990199</v>
      </c>
      <c r="AA34">
        <v>16.728662490844702</v>
      </c>
      <c r="AB34">
        <v>14.580767631530801</v>
      </c>
      <c r="AC34">
        <v>16.540159225463899</v>
      </c>
      <c r="AD34">
        <v>15.5332183837891</v>
      </c>
      <c r="AE34">
        <v>15.3384494781494</v>
      </c>
      <c r="AF34">
        <v>15.091160774231</v>
      </c>
      <c r="AG34">
        <v>1.2959444340364401</v>
      </c>
      <c r="AH34">
        <v>2.6834731994132801E-2</v>
      </c>
      <c r="AI34">
        <v>0.52717648258914795</v>
      </c>
      <c r="AJ34">
        <v>0.32106076137277101</v>
      </c>
      <c r="AK34">
        <v>0.68738927752882595</v>
      </c>
      <c r="AL34">
        <v>0.19849502389902399</v>
      </c>
      <c r="AM34">
        <v>0.92074490351551597</v>
      </c>
      <c r="AN34">
        <v>0.88194669432600903</v>
      </c>
      <c r="AO34">
        <v>3.5860676362503001E-2</v>
      </c>
      <c r="AP34">
        <v>0.82591341804164298</v>
      </c>
      <c r="AQ34">
        <v>1.5713027377740201</v>
      </c>
      <c r="AR34">
        <v>8.3065478148895297E-2</v>
      </c>
      <c r="AS34">
        <v>0.98762651947460101</v>
      </c>
      <c r="AT34">
        <v>0.49341276874239098</v>
      </c>
      <c r="AU34">
        <v>5.4072570280238302E-3</v>
      </c>
      <c r="AV34">
        <v>0.99992883822362799</v>
      </c>
      <c r="AW34">
        <v>0.70225037615670105</v>
      </c>
      <c r="AX34" s="1">
        <v>3.09062664861068E-5</v>
      </c>
      <c r="AY34" t="s">
        <v>511</v>
      </c>
      <c r="AZ34" t="s">
        <v>511</v>
      </c>
      <c r="BA34">
        <v>227</v>
      </c>
    </row>
    <row r="35" spans="1:53" x14ac:dyDescent="0.25">
      <c r="A35" t="s">
        <v>482</v>
      </c>
      <c r="B35" t="s">
        <v>483</v>
      </c>
      <c r="C35" s="8">
        <v>-1.1275531951291999</v>
      </c>
      <c r="D35" s="9">
        <v>0.134102407859259</v>
      </c>
      <c r="E35">
        <f t="shared" si="1"/>
        <v>0.87256342415734078</v>
      </c>
      <c r="F35">
        <v>15.3164834976196</v>
      </c>
      <c r="G35">
        <v>17.8453674316406</v>
      </c>
      <c r="H35">
        <v>19.385765075683601</v>
      </c>
      <c r="I35">
        <v>14.7908887863159</v>
      </c>
      <c r="J35">
        <v>16.647935867309599</v>
      </c>
      <c r="K35">
        <v>17.372371673583999</v>
      </c>
      <c r="L35">
        <v>17.708127975463899</v>
      </c>
      <c r="M35">
        <v>17.1822395324707</v>
      </c>
      <c r="N35">
        <v>16.189149856567401</v>
      </c>
      <c r="O35">
        <v>18.3736896514893</v>
      </c>
      <c r="P35">
        <v>18.7162895202637</v>
      </c>
      <c r="Q35">
        <v>18.511289596557599</v>
      </c>
      <c r="R35">
        <v>18.575517654418899</v>
      </c>
      <c r="S35">
        <v>17.6387042999268</v>
      </c>
      <c r="T35">
        <v>15.6241960525513</v>
      </c>
      <c r="U35">
        <v>15.157899856567401</v>
      </c>
      <c r="V35">
        <v>14.276430130004901</v>
      </c>
      <c r="W35">
        <v>15.8389329910278</v>
      </c>
      <c r="X35">
        <v>20.050458908081101</v>
      </c>
      <c r="Y35">
        <v>17.093418121337901</v>
      </c>
      <c r="Z35">
        <v>17.362047195434599</v>
      </c>
      <c r="AA35">
        <v>17.227502822876001</v>
      </c>
      <c r="AB35">
        <v>14.053332328796399</v>
      </c>
      <c r="AC35">
        <v>17.7145805358887</v>
      </c>
      <c r="AD35">
        <v>15.739068031311</v>
      </c>
      <c r="AE35">
        <v>14.9704074859619</v>
      </c>
      <c r="AF35">
        <v>17.262241363525401</v>
      </c>
      <c r="AG35">
        <v>0.80760695257305304</v>
      </c>
      <c r="AH35">
        <v>0.33270587344908598</v>
      </c>
      <c r="AI35">
        <v>1.93516014770225</v>
      </c>
      <c r="AJ35">
        <v>1.82431592684969E-2</v>
      </c>
      <c r="AK35">
        <v>0.75471173922220602</v>
      </c>
      <c r="AL35">
        <v>0.33623426470099499</v>
      </c>
      <c r="AM35">
        <v>0.92074490351551597</v>
      </c>
      <c r="AN35">
        <v>0.87256342415734101</v>
      </c>
      <c r="AO35">
        <v>3.5860676362503001E-2</v>
      </c>
      <c r="AP35">
        <v>0.95222600701529003</v>
      </c>
      <c r="AQ35">
        <v>0.47793953221199498</v>
      </c>
      <c r="AR35">
        <v>2.12599613313776E-2</v>
      </c>
      <c r="AS35">
        <v>0.98762651947460101</v>
      </c>
      <c r="AT35">
        <v>1.7388999503242</v>
      </c>
      <c r="AU35">
        <v>5.4072570280238302E-3</v>
      </c>
      <c r="AV35">
        <v>0.99992883822362799</v>
      </c>
      <c r="AW35">
        <v>0.47335803089565198</v>
      </c>
      <c r="AX35" s="1">
        <v>3.09062664861068E-5</v>
      </c>
      <c r="AY35" t="s">
        <v>484</v>
      </c>
      <c r="AZ35" t="s">
        <v>485</v>
      </c>
      <c r="BA35">
        <v>15</v>
      </c>
    </row>
    <row r="36" spans="1:53" x14ac:dyDescent="0.25">
      <c r="A36" t="s">
        <v>141</v>
      </c>
      <c r="C36" s="8">
        <v>0.69515014283451704</v>
      </c>
      <c r="D36" s="9">
        <v>0.14351262797242501</v>
      </c>
      <c r="E36">
        <f t="shared" si="1"/>
        <v>0.84310988278051779</v>
      </c>
      <c r="F36">
        <v>18.1301383972168</v>
      </c>
      <c r="G36">
        <v>17.184953689575199</v>
      </c>
      <c r="H36">
        <v>17.1248474121094</v>
      </c>
      <c r="I36">
        <v>17.6128826141357</v>
      </c>
      <c r="J36">
        <v>17.580715179443398</v>
      </c>
      <c r="K36">
        <v>18.490404129028299</v>
      </c>
      <c r="L36">
        <v>16.328008651733398</v>
      </c>
      <c r="M36">
        <v>15.8689861297607</v>
      </c>
      <c r="N36">
        <v>16.9745483398438</v>
      </c>
      <c r="O36">
        <v>17.454267501831101</v>
      </c>
      <c r="P36">
        <v>17.4385166168213</v>
      </c>
      <c r="Q36">
        <v>17.235284805297901</v>
      </c>
      <c r="R36">
        <v>18.195468902587901</v>
      </c>
      <c r="S36">
        <v>14.806928634643601</v>
      </c>
      <c r="T36">
        <v>16.7919521331787</v>
      </c>
      <c r="U36">
        <v>17.588861465454102</v>
      </c>
      <c r="V36">
        <v>17.4375400543213</v>
      </c>
      <c r="W36">
        <v>17.3272895812988</v>
      </c>
      <c r="X36">
        <v>17.478406906127901</v>
      </c>
      <c r="Y36">
        <v>17.5722255706787</v>
      </c>
      <c r="Z36">
        <v>18.6611518859863</v>
      </c>
      <c r="AA36">
        <v>18.449560165405298</v>
      </c>
      <c r="AB36">
        <v>17.931972503662099</v>
      </c>
      <c r="AC36">
        <v>17.322280883789102</v>
      </c>
      <c r="AD36">
        <v>17.8028450012207</v>
      </c>
      <c r="AE36">
        <v>17.8562316894531</v>
      </c>
      <c r="AF36">
        <v>18.377803802490199</v>
      </c>
      <c r="AG36">
        <v>-0.30494603168816797</v>
      </c>
      <c r="AH36">
        <v>0.56059661162581398</v>
      </c>
      <c r="AI36">
        <v>-1.00009617452269</v>
      </c>
      <c r="AJ36">
        <v>4.9755275000584097E-2</v>
      </c>
      <c r="AK36">
        <v>2.20815923478845E-2</v>
      </c>
      <c r="AL36">
        <v>0.964187849118882</v>
      </c>
      <c r="AM36">
        <v>0.92074490351551597</v>
      </c>
      <c r="AN36">
        <v>0.84310988278051702</v>
      </c>
      <c r="AO36">
        <v>3.5860676362503001E-2</v>
      </c>
      <c r="AP36">
        <v>0.95637673871200801</v>
      </c>
      <c r="AQ36">
        <v>0.25134953154301598</v>
      </c>
      <c r="AR36">
        <v>1.9370995471226199E-2</v>
      </c>
      <c r="AS36">
        <v>0.98762651947460101</v>
      </c>
      <c r="AT36">
        <v>1.30316086904485</v>
      </c>
      <c r="AU36">
        <v>5.4072570280238302E-3</v>
      </c>
      <c r="AV36">
        <v>0.99992883822362799</v>
      </c>
      <c r="AW36">
        <v>1.5838345881295301E-2</v>
      </c>
      <c r="AX36" s="1">
        <v>3.09062664861068E-5</v>
      </c>
      <c r="AY36" t="s">
        <v>142</v>
      </c>
      <c r="AZ36" t="s">
        <v>142</v>
      </c>
      <c r="BA36">
        <v>719</v>
      </c>
    </row>
    <row r="37" spans="1:53" x14ac:dyDescent="0.25">
      <c r="A37" t="s">
        <v>596</v>
      </c>
      <c r="B37" t="s">
        <v>597</v>
      </c>
      <c r="C37" s="8">
        <v>-0.38998729211311201</v>
      </c>
      <c r="D37" s="9">
        <v>0.15121990225777701</v>
      </c>
      <c r="E37">
        <f t="shared" si="1"/>
        <v>0.82039104698350607</v>
      </c>
      <c r="F37">
        <v>19.9120903015137</v>
      </c>
      <c r="G37">
        <v>19.646232604980501</v>
      </c>
      <c r="H37">
        <v>19.132274627685501</v>
      </c>
      <c r="I37">
        <v>19.425624847412099</v>
      </c>
      <c r="J37">
        <v>20.364955902099599</v>
      </c>
      <c r="K37">
        <v>20.301509857177699</v>
      </c>
      <c r="L37">
        <v>18.7254734039307</v>
      </c>
      <c r="M37">
        <v>20.046201705932599</v>
      </c>
      <c r="N37">
        <v>19.271755218505898</v>
      </c>
      <c r="O37">
        <v>20.100723266601602</v>
      </c>
      <c r="P37">
        <v>20.122625350952099</v>
      </c>
      <c r="Q37">
        <v>20.360246658325199</v>
      </c>
      <c r="R37">
        <v>20.657091140747099</v>
      </c>
      <c r="S37">
        <v>20.876277923583999</v>
      </c>
      <c r="T37">
        <v>19.044601440429702</v>
      </c>
      <c r="U37">
        <v>20.2034721374512</v>
      </c>
      <c r="V37">
        <v>19.1387615203857</v>
      </c>
      <c r="W37">
        <v>19.725206375122099</v>
      </c>
      <c r="X37">
        <v>19.727867126464801</v>
      </c>
      <c r="Y37">
        <v>20.231164932251001</v>
      </c>
      <c r="Z37">
        <v>20.818782806396499</v>
      </c>
      <c r="AA37">
        <v>20.647462844848601</v>
      </c>
      <c r="AB37">
        <v>20.3970737457275</v>
      </c>
      <c r="AC37">
        <v>20.2412109375</v>
      </c>
      <c r="AD37">
        <v>20.1471843719482</v>
      </c>
      <c r="AE37">
        <v>20.098926544189499</v>
      </c>
      <c r="AF37">
        <v>20.781887054443398</v>
      </c>
      <c r="AG37">
        <v>-0.60777686790182595</v>
      </c>
      <c r="AH37">
        <v>4.9784072065575197E-2</v>
      </c>
      <c r="AI37">
        <v>-0.217789575788714</v>
      </c>
      <c r="AJ37">
        <v>0.44148435029144001</v>
      </c>
      <c r="AK37">
        <v>-0.36118332191749802</v>
      </c>
      <c r="AL37">
        <v>0.20600663639930999</v>
      </c>
      <c r="AM37">
        <v>0.92074490351551597</v>
      </c>
      <c r="AN37">
        <v>0.82039104698350596</v>
      </c>
      <c r="AO37">
        <v>3.5860676362503001E-2</v>
      </c>
      <c r="AP37">
        <v>0.95222600701529003</v>
      </c>
      <c r="AQ37">
        <v>1.3029095833545601</v>
      </c>
      <c r="AR37">
        <v>2.12599613313776E-2</v>
      </c>
      <c r="AS37">
        <v>0.98762651947460101</v>
      </c>
      <c r="AT37">
        <v>0.35508468665613402</v>
      </c>
      <c r="AU37">
        <v>5.4072570280238302E-3</v>
      </c>
      <c r="AV37">
        <v>0.99992883822362799</v>
      </c>
      <c r="AW37">
        <v>0.686118788829021</v>
      </c>
      <c r="AX37" s="1">
        <v>3.09062664861068E-5</v>
      </c>
      <c r="AY37" t="s">
        <v>598</v>
      </c>
      <c r="AZ37" t="s">
        <v>598</v>
      </c>
      <c r="BA37">
        <v>853</v>
      </c>
    </row>
    <row r="38" spans="1:53" x14ac:dyDescent="0.25">
      <c r="A38" t="s">
        <v>564</v>
      </c>
      <c r="C38" s="8">
        <v>-0.50383752952386696</v>
      </c>
      <c r="D38" s="9">
        <v>0.15213689064123201</v>
      </c>
      <c r="E38">
        <f t="shared" si="1"/>
        <v>0.81776546405809003</v>
      </c>
      <c r="F38">
        <v>18.545892715454102</v>
      </c>
      <c r="G38">
        <v>17.6907749176025</v>
      </c>
      <c r="H38">
        <v>18.1970539093018</v>
      </c>
      <c r="I38">
        <v>17.108095169067401</v>
      </c>
      <c r="J38">
        <v>17.6587829589844</v>
      </c>
      <c r="K38">
        <v>17.476192474365199</v>
      </c>
      <c r="L38">
        <v>18.060653686523398</v>
      </c>
      <c r="M38">
        <v>17.926597595214801</v>
      </c>
      <c r="N38">
        <v>17.717329025268601</v>
      </c>
      <c r="O38">
        <v>17.687156677246101</v>
      </c>
      <c r="P38">
        <v>18.506841659545898</v>
      </c>
      <c r="Q38">
        <v>18.078693389892599</v>
      </c>
      <c r="R38">
        <v>18.451251983642599</v>
      </c>
      <c r="S38">
        <v>18.248455047607401</v>
      </c>
      <c r="T38">
        <v>18.278032302856399</v>
      </c>
      <c r="U38">
        <v>18.4300842285156</v>
      </c>
      <c r="V38">
        <v>17.199499130248999</v>
      </c>
      <c r="W38">
        <v>17.4718341827393</v>
      </c>
      <c r="X38">
        <v>18.782958984375</v>
      </c>
      <c r="Y38">
        <v>18.566440582275401</v>
      </c>
      <c r="Z38">
        <v>17.717929840087901</v>
      </c>
      <c r="AA38">
        <v>18.421400070190401</v>
      </c>
      <c r="AB38">
        <v>18.288658142089801</v>
      </c>
      <c r="AC38">
        <v>18.077075958251999</v>
      </c>
      <c r="AD38">
        <v>19.021120071411101</v>
      </c>
      <c r="AE38">
        <v>19.2766933441162</v>
      </c>
      <c r="AF38">
        <v>17.5729675292969</v>
      </c>
      <c r="AG38">
        <v>-0.83847796357707005</v>
      </c>
      <c r="AH38">
        <v>3.74693521429963E-2</v>
      </c>
      <c r="AI38">
        <v>-0.33464043405320298</v>
      </c>
      <c r="AJ38">
        <v>0.36214715535581299</v>
      </c>
      <c r="AK38">
        <v>-0.19212755627101399</v>
      </c>
      <c r="AL38">
        <v>0.59897575493351995</v>
      </c>
      <c r="AM38">
        <v>0.92074490351551597</v>
      </c>
      <c r="AN38">
        <v>0.81776546405809003</v>
      </c>
      <c r="AO38">
        <v>3.5860676362503001E-2</v>
      </c>
      <c r="AP38">
        <v>0.95222600701529003</v>
      </c>
      <c r="AQ38">
        <v>1.42632381593087</v>
      </c>
      <c r="AR38">
        <v>2.12599613313776E-2</v>
      </c>
      <c r="AS38">
        <v>0.98762651947460101</v>
      </c>
      <c r="AT38">
        <v>0.44111492180697798</v>
      </c>
      <c r="AU38">
        <v>5.4072570280238302E-3</v>
      </c>
      <c r="AV38">
        <v>0.99992883822362799</v>
      </c>
      <c r="AW38">
        <v>0.22259075642819601</v>
      </c>
      <c r="AX38" s="1">
        <v>3.09062664861068E-5</v>
      </c>
      <c r="AY38" t="s">
        <v>565</v>
      </c>
      <c r="AZ38" t="s">
        <v>565</v>
      </c>
      <c r="BA38">
        <v>854</v>
      </c>
    </row>
    <row r="39" spans="1:53" x14ac:dyDescent="0.25">
      <c r="A39" t="s">
        <v>590</v>
      </c>
      <c r="B39" t="s">
        <v>591</v>
      </c>
      <c r="C39" s="8">
        <v>1.73002008008369</v>
      </c>
      <c r="D39" s="9">
        <v>0.157945054690982</v>
      </c>
      <c r="E39">
        <f t="shared" si="1"/>
        <v>0.80149396744189882</v>
      </c>
      <c r="F39">
        <v>14.0929012298584</v>
      </c>
      <c r="G39">
        <v>20.037782669067401</v>
      </c>
      <c r="H39">
        <v>19.0197639465332</v>
      </c>
      <c r="I39">
        <v>18.951370239257798</v>
      </c>
      <c r="J39">
        <v>19.823703765869102</v>
      </c>
      <c r="K39">
        <v>20.569503784179702</v>
      </c>
      <c r="L39">
        <v>13.960661888122599</v>
      </c>
      <c r="M39">
        <v>14.5814304351807</v>
      </c>
      <c r="N39">
        <v>15.0779075622559</v>
      </c>
      <c r="O39">
        <v>15.1564331054688</v>
      </c>
      <c r="P39">
        <v>15.6818752288818</v>
      </c>
      <c r="Q39">
        <v>19.853385925293001</v>
      </c>
      <c r="R39">
        <v>20.085504531860401</v>
      </c>
      <c r="S39">
        <v>20.444047927856399</v>
      </c>
      <c r="T39">
        <v>14.4874353408813</v>
      </c>
      <c r="U39">
        <v>15.179283142089799</v>
      </c>
      <c r="V39">
        <v>21.755521774291999</v>
      </c>
      <c r="W39">
        <v>14.7515411376953</v>
      </c>
      <c r="X39">
        <v>19.208244323730501</v>
      </c>
      <c r="Y39">
        <v>15.7367105484009</v>
      </c>
      <c r="Z39">
        <v>20.203351974487301</v>
      </c>
      <c r="AA39">
        <v>20.477338790893601</v>
      </c>
      <c r="AB39">
        <v>16.114810943603501</v>
      </c>
      <c r="AC39">
        <v>16.072858810424801</v>
      </c>
      <c r="AD39">
        <v>14.842201232910201</v>
      </c>
      <c r="AE39">
        <v>15.44020652771</v>
      </c>
      <c r="AF39">
        <v>15.3924407958984</v>
      </c>
      <c r="AG39">
        <v>2.92100687144716</v>
      </c>
      <c r="AH39">
        <v>3.7493750475544999E-2</v>
      </c>
      <c r="AI39">
        <v>1.19098679136347</v>
      </c>
      <c r="AJ39">
        <v>0.35208869921556601</v>
      </c>
      <c r="AK39">
        <v>2.0469635672039499</v>
      </c>
      <c r="AL39">
        <v>0.115135900355909</v>
      </c>
      <c r="AM39">
        <v>0.92074490351551597</v>
      </c>
      <c r="AN39">
        <v>0.80149396744189905</v>
      </c>
      <c r="AO39">
        <v>3.5860676362503001E-2</v>
      </c>
      <c r="AP39">
        <v>0.95222600701529003</v>
      </c>
      <c r="AQ39">
        <v>1.42604111521018</v>
      </c>
      <c r="AR39">
        <v>2.12599613313776E-2</v>
      </c>
      <c r="AS39">
        <v>0.98762651947460101</v>
      </c>
      <c r="AT39">
        <v>0.453347914001337</v>
      </c>
      <c r="AU39">
        <v>5.4072570280238302E-3</v>
      </c>
      <c r="AV39">
        <v>0.99992883822362799</v>
      </c>
      <c r="AW39">
        <v>0.938789238529526</v>
      </c>
      <c r="AX39" s="1">
        <v>3.09062664861068E-5</v>
      </c>
      <c r="AY39" t="s">
        <v>592</v>
      </c>
      <c r="AZ39" t="s">
        <v>592</v>
      </c>
      <c r="BA39">
        <v>1241</v>
      </c>
    </row>
    <row r="40" spans="1:53" x14ac:dyDescent="0.25">
      <c r="A40" t="s">
        <v>542</v>
      </c>
      <c r="B40" t="s">
        <v>543</v>
      </c>
      <c r="C40" s="8">
        <v>-0.71875518928339599</v>
      </c>
      <c r="D40" s="9">
        <v>0.202228628780416</v>
      </c>
      <c r="E40">
        <f t="shared" si="1"/>
        <v>0.69415736288326479</v>
      </c>
      <c r="F40">
        <v>17.729394912719702</v>
      </c>
      <c r="G40">
        <v>17.556596755981399</v>
      </c>
      <c r="H40">
        <v>17.255804061889599</v>
      </c>
      <c r="I40">
        <v>16.6637668609619</v>
      </c>
      <c r="J40">
        <v>17.575553894043001</v>
      </c>
      <c r="K40">
        <v>17.5787258148193</v>
      </c>
      <c r="L40">
        <v>17.348625183105501</v>
      </c>
      <c r="M40">
        <v>18.396194458007798</v>
      </c>
      <c r="N40">
        <v>18.298000335693398</v>
      </c>
      <c r="O40">
        <v>17.559810638427699</v>
      </c>
      <c r="P40">
        <v>17.953729629516602</v>
      </c>
      <c r="Q40">
        <v>17.943750381469702</v>
      </c>
      <c r="R40">
        <v>18.013616561889599</v>
      </c>
      <c r="S40">
        <v>17.278486251831101</v>
      </c>
      <c r="T40">
        <v>17.765583038330099</v>
      </c>
      <c r="U40">
        <v>18.185968399047901</v>
      </c>
      <c r="V40">
        <v>14.732138633728001</v>
      </c>
      <c r="W40">
        <v>15.6209602355957</v>
      </c>
      <c r="X40">
        <v>17.550521850585898</v>
      </c>
      <c r="Y40">
        <v>17.101133346557599</v>
      </c>
      <c r="Z40">
        <v>18.305055618286101</v>
      </c>
      <c r="AA40">
        <v>17.706508636474599</v>
      </c>
      <c r="AB40">
        <v>17.667680740356399</v>
      </c>
      <c r="AC40">
        <v>17.539659500122099</v>
      </c>
      <c r="AD40">
        <v>15.0475206375122</v>
      </c>
      <c r="AE40">
        <v>14.6200523376465</v>
      </c>
      <c r="AF40">
        <v>17.566738128662099</v>
      </c>
      <c r="AG40">
        <v>0.66951859909811495</v>
      </c>
      <c r="AH40">
        <v>0.28719399044396199</v>
      </c>
      <c r="AI40">
        <v>1.3882737883815099</v>
      </c>
      <c r="AJ40">
        <v>2.39102744583569E-2</v>
      </c>
      <c r="AK40">
        <v>0.66850063712508501</v>
      </c>
      <c r="AL40">
        <v>0.25961390028484099</v>
      </c>
      <c r="AM40">
        <v>0.92074490351551597</v>
      </c>
      <c r="AN40">
        <v>0.69415736288326502</v>
      </c>
      <c r="AO40">
        <v>3.5860676362503001E-2</v>
      </c>
      <c r="AP40">
        <v>0.95222600701529003</v>
      </c>
      <c r="AQ40">
        <v>0.54182465197964003</v>
      </c>
      <c r="AR40">
        <v>2.12599613313776E-2</v>
      </c>
      <c r="AS40">
        <v>0.98762651947460101</v>
      </c>
      <c r="AT40">
        <v>1.62141543872882</v>
      </c>
      <c r="AU40">
        <v>5.4072570280238302E-3</v>
      </c>
      <c r="AV40">
        <v>0.99992883822362799</v>
      </c>
      <c r="AW40">
        <v>0.58567205819143497</v>
      </c>
      <c r="AX40" s="1">
        <v>3.09062664861068E-5</v>
      </c>
      <c r="AY40" t="s">
        <v>544</v>
      </c>
      <c r="AZ40" t="s">
        <v>544</v>
      </c>
      <c r="BA40">
        <v>1261</v>
      </c>
    </row>
    <row r="41" spans="1:53" x14ac:dyDescent="0.25">
      <c r="A41" t="s">
        <v>604</v>
      </c>
      <c r="B41" t="s">
        <v>605</v>
      </c>
      <c r="C41" s="8">
        <v>-0.80210239063073596</v>
      </c>
      <c r="D41" s="9">
        <v>0.20843654097780201</v>
      </c>
      <c r="E41">
        <f t="shared" si="1"/>
        <v>0.68102614259949146</v>
      </c>
      <c r="F41">
        <v>15.600749969482401</v>
      </c>
      <c r="G41">
        <v>15.6845903396606</v>
      </c>
      <c r="H41">
        <v>17.771076202392599</v>
      </c>
      <c r="I41">
        <v>14.354784011840801</v>
      </c>
      <c r="J41">
        <v>17.119184494018601</v>
      </c>
      <c r="K41">
        <v>15.444521903991699</v>
      </c>
      <c r="L41">
        <v>15.068247795105</v>
      </c>
      <c r="M41">
        <v>15.967389106750501</v>
      </c>
      <c r="N41">
        <v>15.355128288269</v>
      </c>
      <c r="O41">
        <v>14.7001657485962</v>
      </c>
      <c r="P41">
        <v>18.286584854126001</v>
      </c>
      <c r="Q41">
        <v>18.102210998535199</v>
      </c>
      <c r="R41">
        <v>17.178062438964801</v>
      </c>
      <c r="S41">
        <v>17.347587585449201</v>
      </c>
      <c r="T41">
        <v>17.789024353027301</v>
      </c>
      <c r="U41">
        <v>16.055801391601602</v>
      </c>
      <c r="V41">
        <v>15.1996049880981</v>
      </c>
      <c r="W41">
        <v>15.3569288253784</v>
      </c>
      <c r="X41">
        <v>18.400453567504901</v>
      </c>
      <c r="Y41">
        <v>18.148626327514599</v>
      </c>
      <c r="Z41">
        <v>17.410717010498001</v>
      </c>
      <c r="AA41">
        <v>16.835039138793899</v>
      </c>
      <c r="AB41">
        <v>17.946723937988299</v>
      </c>
      <c r="AC41">
        <v>18.449357986450199</v>
      </c>
      <c r="AD41">
        <v>18.646425247192401</v>
      </c>
      <c r="AE41">
        <v>18.953161239623999</v>
      </c>
      <c r="AF41">
        <v>15.376161575317401</v>
      </c>
      <c r="AG41">
        <v>-1.9651416696148101</v>
      </c>
      <c r="AH41">
        <v>8.9050122471562108E-3</v>
      </c>
      <c r="AI41">
        <v>-1.16303927898408</v>
      </c>
      <c r="AJ41">
        <v>8.7902438527394905E-2</v>
      </c>
      <c r="AK41">
        <v>-0.76862827583595505</v>
      </c>
      <c r="AL41">
        <v>0.25230233743996799</v>
      </c>
      <c r="AM41">
        <v>0.92074490351551597</v>
      </c>
      <c r="AN41">
        <v>0.68102614259949101</v>
      </c>
      <c r="AO41">
        <v>3.5860676362503001E-2</v>
      </c>
      <c r="AP41">
        <v>0.56923578287590804</v>
      </c>
      <c r="AQ41">
        <v>2.0503654789105998</v>
      </c>
      <c r="AR41">
        <v>0.24470780743332299</v>
      </c>
      <c r="AS41">
        <v>0.98762651947460101</v>
      </c>
      <c r="AT41">
        <v>1.0559990768681899</v>
      </c>
      <c r="AU41">
        <v>5.4072570280238302E-3</v>
      </c>
      <c r="AV41">
        <v>0.99992883822362799</v>
      </c>
      <c r="AW41">
        <v>0.59807872596844402</v>
      </c>
      <c r="AX41" s="1">
        <v>3.09062664861068E-5</v>
      </c>
      <c r="AY41" t="s">
        <v>606</v>
      </c>
      <c r="AZ41" t="s">
        <v>606</v>
      </c>
      <c r="BA41">
        <v>260</v>
      </c>
    </row>
    <row r="42" spans="1:53" x14ac:dyDescent="0.25">
      <c r="A42" t="s">
        <v>557</v>
      </c>
      <c r="B42" t="s">
        <v>558</v>
      </c>
      <c r="C42" s="8">
        <v>0.59935814951673905</v>
      </c>
      <c r="D42" s="9">
        <v>0.23484346840353401</v>
      </c>
      <c r="E42">
        <f t="shared" si="1"/>
        <v>0.62922151415115968</v>
      </c>
      <c r="F42">
        <v>18.961891174316399</v>
      </c>
      <c r="G42">
        <v>17.6597595214844</v>
      </c>
      <c r="H42">
        <v>16.515977859497099</v>
      </c>
      <c r="I42">
        <v>16.684009552001999</v>
      </c>
      <c r="J42">
        <v>16.1038722991943</v>
      </c>
      <c r="K42">
        <v>16.2167453765869</v>
      </c>
      <c r="L42">
        <v>16.879152297973601</v>
      </c>
      <c r="M42">
        <v>15.9015607833862</v>
      </c>
      <c r="N42">
        <v>15.4009790420532</v>
      </c>
      <c r="O42">
        <v>17.097846984863299</v>
      </c>
      <c r="P42">
        <v>16.821151733398398</v>
      </c>
      <c r="Q42">
        <v>16.960929870605501</v>
      </c>
      <c r="R42">
        <v>15.2988090515137</v>
      </c>
      <c r="S42">
        <v>15.96116065979</v>
      </c>
      <c r="T42">
        <v>17.565547943115199</v>
      </c>
      <c r="U42">
        <v>15.1033782958984</v>
      </c>
      <c r="V42">
        <v>17.306613922119102</v>
      </c>
      <c r="W42">
        <v>15.678801536560099</v>
      </c>
      <c r="X42">
        <v>16.423887252807599</v>
      </c>
      <c r="Y42">
        <v>16.871110916137699</v>
      </c>
      <c r="Z42">
        <v>16.226387023925799</v>
      </c>
      <c r="AA42">
        <v>15.993227958679199</v>
      </c>
      <c r="AB42">
        <v>19.4034938812256</v>
      </c>
      <c r="AC42">
        <v>16.911228179931602</v>
      </c>
      <c r="AD42">
        <v>17.359302520751999</v>
      </c>
      <c r="AE42">
        <v>17.399995803833001</v>
      </c>
      <c r="AF42">
        <v>16.136276245117202</v>
      </c>
      <c r="AG42">
        <v>-0.48997137752579401</v>
      </c>
      <c r="AH42">
        <v>0.38353521474160102</v>
      </c>
      <c r="AI42">
        <v>-1.0893295270425301</v>
      </c>
      <c r="AJ42">
        <v>4.5847480153955102E-2</v>
      </c>
      <c r="AK42">
        <v>-0.78775400762205505</v>
      </c>
      <c r="AL42">
        <v>0.14185124438518501</v>
      </c>
      <c r="AM42">
        <v>0.93391938199008895</v>
      </c>
      <c r="AN42">
        <v>0.62922151415116001</v>
      </c>
      <c r="AO42">
        <v>2.96906114229669E-2</v>
      </c>
      <c r="AP42">
        <v>0.95227289575659602</v>
      </c>
      <c r="AQ42">
        <v>0.41619475462024502</v>
      </c>
      <c r="AR42">
        <v>2.1238576680972201E-2</v>
      </c>
      <c r="AS42">
        <v>0.98762651947460101</v>
      </c>
      <c r="AT42">
        <v>1.33868452881197</v>
      </c>
      <c r="AU42">
        <v>5.4072570280238302E-3</v>
      </c>
      <c r="AV42">
        <v>0.99992883822362799</v>
      </c>
      <c r="AW42">
        <v>0.84816685001794401</v>
      </c>
      <c r="AX42" s="1">
        <v>3.09062664861068E-5</v>
      </c>
      <c r="AY42" t="s">
        <v>559</v>
      </c>
      <c r="AZ42" t="s">
        <v>560</v>
      </c>
      <c r="BA42">
        <v>36</v>
      </c>
    </row>
    <row r="43" spans="1:53" x14ac:dyDescent="0.25">
      <c r="A43" t="s">
        <v>574</v>
      </c>
      <c r="B43" t="s">
        <v>575</v>
      </c>
      <c r="C43" s="8">
        <v>0.93172743585375495</v>
      </c>
      <c r="D43" s="9">
        <v>0.26801229564707602</v>
      </c>
      <c r="E43">
        <f t="shared" si="1"/>
        <v>0.57184528131007617</v>
      </c>
      <c r="F43">
        <v>18.7856750488281</v>
      </c>
      <c r="G43">
        <v>19.275396347045898</v>
      </c>
      <c r="H43">
        <v>20.030796051025401</v>
      </c>
      <c r="I43">
        <v>16.158353805541999</v>
      </c>
      <c r="J43">
        <v>15.7644147872925</v>
      </c>
      <c r="K43">
        <v>15.887006759643601</v>
      </c>
      <c r="L43">
        <v>17.462278366088899</v>
      </c>
      <c r="M43">
        <v>15.7423801422119</v>
      </c>
      <c r="N43">
        <v>19.0986442565918</v>
      </c>
      <c r="O43">
        <v>18.713809967041001</v>
      </c>
      <c r="P43">
        <v>14.631981849670399</v>
      </c>
      <c r="Q43">
        <v>14.554679870605501</v>
      </c>
      <c r="R43">
        <v>15.8902940750122</v>
      </c>
      <c r="S43">
        <v>16.473842620849599</v>
      </c>
      <c r="T43">
        <v>15.1736841201782</v>
      </c>
      <c r="U43">
        <v>15.812463760376</v>
      </c>
      <c r="V43">
        <v>18.190557479858398</v>
      </c>
      <c r="W43">
        <v>15.975990295410201</v>
      </c>
      <c r="X43">
        <v>19.5991611480713</v>
      </c>
      <c r="Y43">
        <v>19.276441574096701</v>
      </c>
      <c r="Z43">
        <v>16.0235404968262</v>
      </c>
      <c r="AA43">
        <v>15.4807577133179</v>
      </c>
      <c r="AB43">
        <v>15.2749938964844</v>
      </c>
      <c r="AC43">
        <v>14.885838508606</v>
      </c>
      <c r="AD43">
        <v>14.7444190979004</v>
      </c>
      <c r="AE43">
        <v>17.7235412597656</v>
      </c>
      <c r="AF43">
        <v>15.6351776123047</v>
      </c>
      <c r="AG43">
        <v>1.90026215800533</v>
      </c>
      <c r="AH43">
        <v>4.9317837330205401E-2</v>
      </c>
      <c r="AI43">
        <v>0.96853472215157199</v>
      </c>
      <c r="AJ43">
        <v>0.27521485352782998</v>
      </c>
      <c r="AK43">
        <v>1.50179601686972</v>
      </c>
      <c r="AL43">
        <v>9.5498213418336697E-2</v>
      </c>
      <c r="AM43">
        <v>0.93718954762513795</v>
      </c>
      <c r="AN43">
        <v>0.57184528131007695</v>
      </c>
      <c r="AO43">
        <v>2.8172563688006101E-2</v>
      </c>
      <c r="AP43">
        <v>0.95222600701529003</v>
      </c>
      <c r="AQ43">
        <v>1.3069959761993999</v>
      </c>
      <c r="AR43">
        <v>2.12599613313776E-2</v>
      </c>
      <c r="AS43">
        <v>0.98762651947460101</v>
      </c>
      <c r="AT43">
        <v>0.560328130643311</v>
      </c>
      <c r="AU43">
        <v>5.4072570280238302E-3</v>
      </c>
      <c r="AV43">
        <v>0.99992883822362799</v>
      </c>
      <c r="AW43">
        <v>1.0200047531263601</v>
      </c>
      <c r="AX43" s="1">
        <v>3.09062664861068E-5</v>
      </c>
      <c r="AY43" t="s">
        <v>576</v>
      </c>
      <c r="AZ43" t="s">
        <v>576</v>
      </c>
      <c r="BA43">
        <v>1039</v>
      </c>
    </row>
    <row r="44" spans="1:53" x14ac:dyDescent="0.25">
      <c r="A44" t="s">
        <v>610</v>
      </c>
      <c r="B44" t="s">
        <v>611</v>
      </c>
      <c r="C44" s="8">
        <v>-0.42204477757582698</v>
      </c>
      <c r="D44" s="9">
        <v>0.34896741443818702</v>
      </c>
      <c r="E44">
        <f t="shared" si="1"/>
        <v>0.45721512430267741</v>
      </c>
      <c r="F44">
        <v>19.6142673492432</v>
      </c>
      <c r="G44">
        <v>18.523286819458001</v>
      </c>
      <c r="H44">
        <v>19.003414154052699</v>
      </c>
      <c r="I44">
        <v>18.067811965942401</v>
      </c>
      <c r="J44">
        <v>18.1414089202881</v>
      </c>
      <c r="K44">
        <v>18.9976921081543</v>
      </c>
      <c r="L44">
        <v>17.468418121337901</v>
      </c>
      <c r="M44">
        <v>18.7297267913818</v>
      </c>
      <c r="N44">
        <v>19.4302883148193</v>
      </c>
      <c r="O44">
        <v>19.063026428222699</v>
      </c>
      <c r="P44">
        <v>20.107507705688501</v>
      </c>
      <c r="Q44">
        <v>19.176698684692401</v>
      </c>
      <c r="R44">
        <v>19.172065734863299</v>
      </c>
      <c r="S44">
        <v>18.147533416748001</v>
      </c>
      <c r="T44">
        <v>18.4657096862793</v>
      </c>
      <c r="U44">
        <v>19.6471977233887</v>
      </c>
      <c r="V44">
        <v>20.031200408935501</v>
      </c>
      <c r="W44">
        <v>15.8546895980835</v>
      </c>
      <c r="X44">
        <v>20.0660514831543</v>
      </c>
      <c r="Y44">
        <v>19.0772590637207</v>
      </c>
      <c r="Z44">
        <v>19.295356750488299</v>
      </c>
      <c r="AA44">
        <v>20.038721084594702</v>
      </c>
      <c r="AB44">
        <v>19.524185180664102</v>
      </c>
      <c r="AC44">
        <v>19.208696365356399</v>
      </c>
      <c r="AD44">
        <v>20.534786224365199</v>
      </c>
      <c r="AE44">
        <v>19.401683807373001</v>
      </c>
      <c r="AF44">
        <v>19.634668350219702</v>
      </c>
      <c r="AG44">
        <v>-1.03101719985773</v>
      </c>
      <c r="AH44">
        <v>4.73324880612934E-2</v>
      </c>
      <c r="AI44">
        <v>-0.60897242228190496</v>
      </c>
      <c r="AJ44">
        <v>0.20354858398072101</v>
      </c>
      <c r="AK44">
        <v>-0.46842094350744601</v>
      </c>
      <c r="AL44">
        <v>0.325147920716918</v>
      </c>
      <c r="AM44">
        <v>0.94242191559168098</v>
      </c>
      <c r="AN44">
        <v>0.45721512430267702</v>
      </c>
      <c r="AO44">
        <v>2.5754623119507901E-2</v>
      </c>
      <c r="AP44">
        <v>0.95222600701529003</v>
      </c>
      <c r="AQ44">
        <v>1.32484066597591</v>
      </c>
      <c r="AR44">
        <v>2.12599613313776E-2</v>
      </c>
      <c r="AS44">
        <v>0.98762651947460101</v>
      </c>
      <c r="AT44">
        <v>0.69133191451522902</v>
      </c>
      <c r="AU44">
        <v>5.4072570280238302E-3</v>
      </c>
      <c r="AV44">
        <v>0.99992883822362799</v>
      </c>
      <c r="AW44">
        <v>0.48791901890983103</v>
      </c>
      <c r="AX44" s="1">
        <v>3.09062664861068E-5</v>
      </c>
      <c r="AY44" t="s">
        <v>612</v>
      </c>
      <c r="AZ44" t="s">
        <v>613</v>
      </c>
      <c r="BA44">
        <v>1198</v>
      </c>
    </row>
    <row r="45" spans="1:53" x14ac:dyDescent="0.25">
      <c r="A45" t="s">
        <v>507</v>
      </c>
      <c r="B45" t="s">
        <v>508</v>
      </c>
      <c r="C45" s="8">
        <v>-0.53012917071211496</v>
      </c>
      <c r="D45" s="9">
        <v>0.366931714579535</v>
      </c>
      <c r="E45">
        <f t="shared" si="1"/>
        <v>0.43541474975498751</v>
      </c>
      <c r="F45">
        <v>17.250076293945298</v>
      </c>
      <c r="G45">
        <v>17.167711257934599</v>
      </c>
      <c r="H45">
        <v>17.031764984130898</v>
      </c>
      <c r="I45">
        <v>17.413280487060501</v>
      </c>
      <c r="J45">
        <v>14.7295846939087</v>
      </c>
      <c r="K45">
        <v>15.4101114273071</v>
      </c>
      <c r="L45">
        <v>16.580877304077099</v>
      </c>
      <c r="M45">
        <v>14.9145364761353</v>
      </c>
      <c r="N45">
        <v>16.742677688598601</v>
      </c>
      <c r="O45">
        <v>18.235752105712901</v>
      </c>
      <c r="P45">
        <v>18.0008029937744</v>
      </c>
      <c r="Q45">
        <v>17.489973068237301</v>
      </c>
      <c r="R45">
        <v>15.5642433166504</v>
      </c>
      <c r="S45">
        <v>16.029106140136701</v>
      </c>
      <c r="T45">
        <v>17.574001312255898</v>
      </c>
      <c r="U45">
        <v>14.5621128082275</v>
      </c>
      <c r="V45">
        <v>17.8141574859619</v>
      </c>
      <c r="W45">
        <v>16.299949645996101</v>
      </c>
      <c r="X45">
        <v>18.3141574859619</v>
      </c>
      <c r="Y45">
        <v>18.5885314941406</v>
      </c>
      <c r="Z45">
        <v>15.5980472564697</v>
      </c>
      <c r="AA45">
        <v>15.2734155654907</v>
      </c>
      <c r="AB45">
        <v>17.2128582000732</v>
      </c>
      <c r="AC45">
        <v>18.209577560424801</v>
      </c>
      <c r="AD45">
        <v>18.648532867431602</v>
      </c>
      <c r="AE45">
        <v>17.147483825683601</v>
      </c>
      <c r="AF45">
        <v>16.4613037109375</v>
      </c>
      <c r="AG45">
        <v>-1.38653264340058</v>
      </c>
      <c r="AH45">
        <v>4.1356951843064302E-2</v>
      </c>
      <c r="AI45">
        <v>-0.85640347268846295</v>
      </c>
      <c r="AJ45">
        <v>0.171523684074088</v>
      </c>
      <c r="AK45">
        <v>-0.58120738841869002</v>
      </c>
      <c r="AL45">
        <v>0.34900423646505502</v>
      </c>
      <c r="AM45">
        <v>0.94242191559168098</v>
      </c>
      <c r="AN45">
        <v>0.43541474975498801</v>
      </c>
      <c r="AO45">
        <v>2.5754623119507901E-2</v>
      </c>
      <c r="AP45">
        <v>0.95222600701529003</v>
      </c>
      <c r="AQ45">
        <v>1.3834514778087099</v>
      </c>
      <c r="AR45">
        <v>2.12599613313776E-2</v>
      </c>
      <c r="AS45">
        <v>0.98762651947460101</v>
      </c>
      <c r="AT45">
        <v>0.76567590388643303</v>
      </c>
      <c r="AU45">
        <v>5.4072570280238302E-3</v>
      </c>
      <c r="AV45">
        <v>0.99992883822362799</v>
      </c>
      <c r="AW45">
        <v>0.45716930122927502</v>
      </c>
      <c r="AX45" s="1">
        <v>3.09062664861068E-5</v>
      </c>
      <c r="AY45" t="s">
        <v>509</v>
      </c>
      <c r="AZ45" t="s">
        <v>509</v>
      </c>
      <c r="BA45">
        <v>602</v>
      </c>
    </row>
    <row r="46" spans="1:53" x14ac:dyDescent="0.25">
      <c r="A46" t="s">
        <v>151</v>
      </c>
      <c r="C46" s="8">
        <v>-0.82120732613550695</v>
      </c>
      <c r="D46" s="9">
        <v>0.402340926096665</v>
      </c>
      <c r="E46">
        <f t="shared" si="1"/>
        <v>0.39540578877118765</v>
      </c>
      <c r="F46">
        <v>20.1338291168213</v>
      </c>
      <c r="G46">
        <v>20.472190856933601</v>
      </c>
      <c r="H46">
        <v>20.308525085449201</v>
      </c>
      <c r="I46">
        <v>20.054573059081999</v>
      </c>
      <c r="J46">
        <v>21.1405220031738</v>
      </c>
      <c r="K46">
        <v>15.671944618225099</v>
      </c>
      <c r="L46">
        <v>20.593135833740199</v>
      </c>
      <c r="M46">
        <v>21.639844894409201</v>
      </c>
      <c r="N46">
        <v>18.496034622192401</v>
      </c>
      <c r="O46">
        <v>20.252225875854499</v>
      </c>
      <c r="P46">
        <v>20.098926544189499</v>
      </c>
      <c r="Q46">
        <v>19.791475296020501</v>
      </c>
      <c r="R46">
        <v>21.430635452270501</v>
      </c>
      <c r="S46">
        <v>20.930269241333001</v>
      </c>
      <c r="T46">
        <v>20.674005508422901</v>
      </c>
      <c r="U46">
        <v>21.723716735839801</v>
      </c>
      <c r="V46">
        <v>21.4753112792969</v>
      </c>
      <c r="W46">
        <v>21.753604888916001</v>
      </c>
      <c r="X46">
        <v>20.6281852722168</v>
      </c>
      <c r="Y46">
        <v>15.5123634338379</v>
      </c>
      <c r="Z46">
        <v>21.5717258453369</v>
      </c>
      <c r="AA46">
        <v>21.186405181884801</v>
      </c>
      <c r="AB46">
        <v>20.532218933105501</v>
      </c>
      <c r="AC46">
        <v>20.223760604858398</v>
      </c>
      <c r="AD46">
        <v>15.4179239273071</v>
      </c>
      <c r="AE46">
        <v>15.590991973876999</v>
      </c>
      <c r="AF46">
        <v>15.3832740783691</v>
      </c>
      <c r="AG46">
        <v>2.1334192464381201</v>
      </c>
      <c r="AH46">
        <v>5.88552897880266E-2</v>
      </c>
      <c r="AI46">
        <v>2.95462657257363</v>
      </c>
      <c r="AJ46">
        <v>7.2563939481712298E-3</v>
      </c>
      <c r="AK46">
        <v>3.0009638989413299</v>
      </c>
      <c r="AL46">
        <v>6.4940179059195498E-3</v>
      </c>
      <c r="AM46">
        <v>0.94242191559168098</v>
      </c>
      <c r="AN46">
        <v>0.39540578877118798</v>
      </c>
      <c r="AO46">
        <v>2.5754623119507901E-2</v>
      </c>
      <c r="AP46">
        <v>0.95222600701529003</v>
      </c>
      <c r="AQ46">
        <v>1.2302144976037599</v>
      </c>
      <c r="AR46">
        <v>2.12599613313776E-2</v>
      </c>
      <c r="AS46">
        <v>0.94592096873322595</v>
      </c>
      <c r="AT46">
        <v>2.1392791475476498</v>
      </c>
      <c r="AU46">
        <v>2.41451471889545E-2</v>
      </c>
      <c r="AV46">
        <v>0.899421479969858</v>
      </c>
      <c r="AW46">
        <v>2.1874865182306</v>
      </c>
      <c r="AX46">
        <v>4.6036744830133002E-2</v>
      </c>
      <c r="AY46" t="s">
        <v>152</v>
      </c>
      <c r="AZ46" t="s">
        <v>152</v>
      </c>
      <c r="BA46">
        <v>819</v>
      </c>
    </row>
    <row r="47" spans="1:53" x14ac:dyDescent="0.25">
      <c r="A47" t="s">
        <v>602</v>
      </c>
      <c r="C47" s="8">
        <v>0.59083870899531399</v>
      </c>
      <c r="D47" s="9">
        <v>0.402666479445209</v>
      </c>
      <c r="E47">
        <f t="shared" si="1"/>
        <v>0.39505452236153166</v>
      </c>
      <c r="F47">
        <v>18.054996490478501</v>
      </c>
      <c r="G47">
        <v>19.4637756347656</v>
      </c>
      <c r="H47">
        <v>18.265541076660199</v>
      </c>
      <c r="I47">
        <v>19.153333663940401</v>
      </c>
      <c r="J47">
        <v>16.091960906982401</v>
      </c>
      <c r="K47">
        <v>15.0457849502563</v>
      </c>
      <c r="L47">
        <v>17.9317417144775</v>
      </c>
      <c r="M47">
        <v>17.147781372070298</v>
      </c>
      <c r="N47">
        <v>14.4901313781738</v>
      </c>
      <c r="O47">
        <v>17.269016265869102</v>
      </c>
      <c r="P47">
        <v>17.9346809387207</v>
      </c>
      <c r="Q47">
        <v>17.778795242309599</v>
      </c>
      <c r="R47">
        <v>16.734960556030298</v>
      </c>
      <c r="S47">
        <v>15.844963073730501</v>
      </c>
      <c r="T47">
        <v>17.173774719238299</v>
      </c>
      <c r="U47">
        <v>15.976574897766101</v>
      </c>
      <c r="V47">
        <v>16.9418048858643</v>
      </c>
      <c r="W47">
        <v>15.430198669433601</v>
      </c>
      <c r="X47">
        <v>17.544496536254901</v>
      </c>
      <c r="Y47">
        <v>15.586462020874</v>
      </c>
      <c r="Z47">
        <v>16.134004592895501</v>
      </c>
      <c r="AA47">
        <v>15.6168966293335</v>
      </c>
      <c r="AB47">
        <v>14.168103218078601</v>
      </c>
      <c r="AC47">
        <v>18.812747955322301</v>
      </c>
      <c r="AD47">
        <v>14.086238861084</v>
      </c>
      <c r="AE47">
        <v>15.3065299987793</v>
      </c>
      <c r="AF47">
        <v>15.905922889709499</v>
      </c>
      <c r="AG47">
        <v>1.7959254488533001</v>
      </c>
      <c r="AH47">
        <v>2.8954916132002999E-2</v>
      </c>
      <c r="AI47">
        <v>1.2050867398579901</v>
      </c>
      <c r="AJ47">
        <v>0.11187782997947</v>
      </c>
      <c r="AK47">
        <v>0.70567096251029005</v>
      </c>
      <c r="AL47">
        <v>0.34456295606666398</v>
      </c>
      <c r="AM47">
        <v>0.94242191559168098</v>
      </c>
      <c r="AN47">
        <v>0.39505452236153199</v>
      </c>
      <c r="AO47">
        <v>2.5754623119507901E-2</v>
      </c>
      <c r="AP47">
        <v>0.85934054663194703</v>
      </c>
      <c r="AQ47">
        <v>1.53827768866399</v>
      </c>
      <c r="AR47">
        <v>6.5834696222096104E-2</v>
      </c>
      <c r="AS47">
        <v>0.98762651947460101</v>
      </c>
      <c r="AT47">
        <v>0.95125596594263995</v>
      </c>
      <c r="AU47">
        <v>5.4072570280238302E-3</v>
      </c>
      <c r="AV47">
        <v>0.99992883822362799</v>
      </c>
      <c r="AW47">
        <v>0.462731415340147</v>
      </c>
      <c r="AX47" s="1">
        <v>3.09062664861068E-5</v>
      </c>
      <c r="AY47" t="s">
        <v>603</v>
      </c>
      <c r="AZ47" t="s">
        <v>603</v>
      </c>
      <c r="BA47">
        <v>1312</v>
      </c>
    </row>
    <row r="48" spans="1:53" x14ac:dyDescent="0.25">
      <c r="A48" t="s">
        <v>593</v>
      </c>
      <c r="B48" t="s">
        <v>594</v>
      </c>
      <c r="C48" s="8">
        <v>-0.29448805326296301</v>
      </c>
      <c r="D48" s="9">
        <v>0.40427683487119898</v>
      </c>
      <c r="E48">
        <f t="shared" si="1"/>
        <v>0.39332114309828009</v>
      </c>
      <c r="F48">
        <v>19.293403625488299</v>
      </c>
      <c r="G48">
        <v>19.1621398925781</v>
      </c>
      <c r="H48">
        <v>19.361896514892599</v>
      </c>
      <c r="I48">
        <v>18.8269958496094</v>
      </c>
      <c r="J48">
        <v>19.767557144165</v>
      </c>
      <c r="K48">
        <v>19.246461868286101</v>
      </c>
      <c r="L48">
        <v>19.09547996521</v>
      </c>
      <c r="M48">
        <v>19.811305999755898</v>
      </c>
      <c r="N48">
        <v>19.138462066650401</v>
      </c>
      <c r="O48">
        <v>18.828670501708999</v>
      </c>
      <c r="P48">
        <v>19.587324142456101</v>
      </c>
      <c r="Q48">
        <v>19.509029388427699</v>
      </c>
      <c r="R48">
        <v>19.543987274169901</v>
      </c>
      <c r="S48">
        <v>19.515588760376001</v>
      </c>
      <c r="T48">
        <v>19.715269088745099</v>
      </c>
      <c r="U48">
        <v>19.229005813598601</v>
      </c>
      <c r="V48">
        <v>18.0613918304443</v>
      </c>
      <c r="W48">
        <v>19.897275924682599</v>
      </c>
      <c r="X48">
        <v>19.722724914550799</v>
      </c>
      <c r="Y48">
        <v>18.582847595214801</v>
      </c>
      <c r="Z48">
        <v>19.779325485229499</v>
      </c>
      <c r="AA48">
        <v>19.406923294067401</v>
      </c>
      <c r="AB48">
        <v>19.283943176269499</v>
      </c>
      <c r="AC48">
        <v>19.1871547698975</v>
      </c>
      <c r="AD48">
        <v>17.786218643188501</v>
      </c>
      <c r="AE48">
        <v>18.085037231445298</v>
      </c>
      <c r="AF48">
        <v>19.375556945800799</v>
      </c>
      <c r="AG48">
        <v>0.53944369657540703</v>
      </c>
      <c r="AH48">
        <v>0.17750770650129</v>
      </c>
      <c r="AI48">
        <v>0.83393174983837104</v>
      </c>
      <c r="AJ48">
        <v>3.1063965820438799E-2</v>
      </c>
      <c r="AK48">
        <v>0.69002106807850105</v>
      </c>
      <c r="AL48">
        <v>7.0683026932557097E-2</v>
      </c>
      <c r="AM48">
        <v>0.94242191559168098</v>
      </c>
      <c r="AN48">
        <v>0.39332114309827998</v>
      </c>
      <c r="AO48">
        <v>2.5754623119507901E-2</v>
      </c>
      <c r="AP48">
        <v>0.95222600701529003</v>
      </c>
      <c r="AQ48">
        <v>0.750782787294345</v>
      </c>
      <c r="AR48">
        <v>2.12599613313776E-2</v>
      </c>
      <c r="AS48">
        <v>0.98762651947460101</v>
      </c>
      <c r="AT48">
        <v>1.50774310031428</v>
      </c>
      <c r="AU48">
        <v>5.4072570280238302E-3</v>
      </c>
      <c r="AV48">
        <v>0.99992883822362799</v>
      </c>
      <c r="AW48">
        <v>1.1506848605241</v>
      </c>
      <c r="AX48" s="1">
        <v>3.09062664861068E-5</v>
      </c>
      <c r="AY48" t="s">
        <v>595</v>
      </c>
      <c r="AZ48" t="s">
        <v>595</v>
      </c>
      <c r="BA48">
        <v>1521</v>
      </c>
    </row>
    <row r="49" spans="1:53" x14ac:dyDescent="0.25">
      <c r="A49" t="s">
        <v>527</v>
      </c>
      <c r="B49" t="s">
        <v>528</v>
      </c>
      <c r="C49" s="8">
        <v>0.42651130240641799</v>
      </c>
      <c r="D49" s="9">
        <v>0.40826772795656302</v>
      </c>
      <c r="E49">
        <f t="shared" si="1"/>
        <v>0.38905494808167873</v>
      </c>
      <c r="F49">
        <v>19.4073181152344</v>
      </c>
      <c r="G49">
        <v>20.825086593627901</v>
      </c>
      <c r="H49">
        <v>19.326389312744102</v>
      </c>
      <c r="I49">
        <v>18.120197296142599</v>
      </c>
      <c r="J49">
        <v>20.5313625335693</v>
      </c>
      <c r="K49">
        <v>19.198156356811499</v>
      </c>
      <c r="L49">
        <v>17.6593418121338</v>
      </c>
      <c r="M49">
        <v>20.3203639984131</v>
      </c>
      <c r="N49">
        <v>18.760362625122099</v>
      </c>
      <c r="O49">
        <v>19.088508605956999</v>
      </c>
      <c r="P49">
        <v>18.678483963012699</v>
      </c>
      <c r="Q49">
        <v>18.684591293335</v>
      </c>
      <c r="R49">
        <v>19.7685432434082</v>
      </c>
      <c r="S49">
        <v>19.483945846557599</v>
      </c>
      <c r="T49">
        <v>18.374538421630898</v>
      </c>
      <c r="U49">
        <v>18.0630798339844</v>
      </c>
      <c r="V49">
        <v>18.438678741455099</v>
      </c>
      <c r="W49">
        <v>15.3551378250122</v>
      </c>
      <c r="X49">
        <v>18.819873809814499</v>
      </c>
      <c r="Y49">
        <v>18.6907749176025</v>
      </c>
      <c r="Z49">
        <v>19.571763992309599</v>
      </c>
      <c r="AA49">
        <v>18.9413738250732</v>
      </c>
      <c r="AB49">
        <v>15.3912048339844</v>
      </c>
      <c r="AC49">
        <v>18.819280624389599</v>
      </c>
      <c r="AD49">
        <v>18.531990051269499</v>
      </c>
      <c r="AE49">
        <v>18.6053066253662</v>
      </c>
      <c r="AF49">
        <v>18.4862461090088</v>
      </c>
      <c r="AG49">
        <v>1.4782825493518299</v>
      </c>
      <c r="AH49">
        <v>1.49416296783849E-2</v>
      </c>
      <c r="AI49">
        <v>1.0517712469454099</v>
      </c>
      <c r="AJ49">
        <v>5.9947761929376599E-2</v>
      </c>
      <c r="AK49">
        <v>0.29405422034087503</v>
      </c>
      <c r="AL49">
        <v>0.58778618552201201</v>
      </c>
      <c r="AM49">
        <v>0.94242191559168098</v>
      </c>
      <c r="AN49">
        <v>0.38905494808167901</v>
      </c>
      <c r="AO49">
        <v>2.5754623119507901E-2</v>
      </c>
      <c r="AP49">
        <v>0.76344870755447103</v>
      </c>
      <c r="AQ49">
        <v>1.82560203158817</v>
      </c>
      <c r="AR49">
        <v>0.11722013578418</v>
      </c>
      <c r="AS49">
        <v>0.98762651947460101</v>
      </c>
      <c r="AT49">
        <v>1.2222270260741499</v>
      </c>
      <c r="AU49">
        <v>5.4072570280238302E-3</v>
      </c>
      <c r="AV49">
        <v>0.99992883822362799</v>
      </c>
      <c r="AW49">
        <v>0.23078062517402601</v>
      </c>
      <c r="AX49" s="1">
        <v>3.09062664861068E-5</v>
      </c>
      <c r="AY49" t="s">
        <v>529</v>
      </c>
      <c r="AZ49" t="s">
        <v>529</v>
      </c>
    </row>
    <row r="50" spans="1:53" x14ac:dyDescent="0.25">
      <c r="A50" t="s">
        <v>569</v>
      </c>
      <c r="C50" s="8">
        <v>-0.30480130513509002</v>
      </c>
      <c r="D50" s="9">
        <v>0.42870568291085698</v>
      </c>
      <c r="E50">
        <f t="shared" si="1"/>
        <v>0.36784075945538547</v>
      </c>
      <c r="F50">
        <v>15.478924751281699</v>
      </c>
      <c r="G50">
        <v>17.919921875</v>
      </c>
      <c r="H50">
        <v>16.688796997070298</v>
      </c>
      <c r="I50">
        <v>15.2015991210938</v>
      </c>
      <c r="J50">
        <v>16.0551567077637</v>
      </c>
      <c r="K50">
        <v>15.8407983779907</v>
      </c>
      <c r="L50">
        <v>16.507825851440401</v>
      </c>
      <c r="M50">
        <v>15.4286708831787</v>
      </c>
      <c r="N50">
        <v>14.784670829772899</v>
      </c>
      <c r="O50">
        <v>17.169572830200199</v>
      </c>
      <c r="P50">
        <v>16.8973484039307</v>
      </c>
      <c r="Q50">
        <v>17.2506313323975</v>
      </c>
      <c r="R50">
        <v>16.498069763183601</v>
      </c>
      <c r="S50">
        <v>16.945707321166999</v>
      </c>
      <c r="T50">
        <v>16.439132690429702</v>
      </c>
      <c r="U50">
        <v>15.709143638610801</v>
      </c>
      <c r="V50">
        <v>15.2526350021362</v>
      </c>
      <c r="W50">
        <v>15.701357841491699</v>
      </c>
      <c r="X50">
        <v>16.433324813842798</v>
      </c>
      <c r="Y50">
        <v>14.7736473083496</v>
      </c>
      <c r="Z50">
        <v>15.812946319580099</v>
      </c>
      <c r="AA50">
        <v>14.9291734695435</v>
      </c>
      <c r="AB50">
        <v>15.780220031738301</v>
      </c>
      <c r="AC50">
        <v>17.037998199462901</v>
      </c>
      <c r="AD50">
        <v>17.075353622436499</v>
      </c>
      <c r="AE50">
        <v>17.002727508544901</v>
      </c>
      <c r="AF50">
        <v>17.816898345947301</v>
      </c>
      <c r="AG50">
        <v>-0.84373466703626199</v>
      </c>
      <c r="AH50">
        <v>5.7388261726032903E-2</v>
      </c>
      <c r="AI50">
        <v>-0.53893336190117203</v>
      </c>
      <c r="AJ50">
        <v>0.18943562420641299</v>
      </c>
      <c r="AK50">
        <v>-1.08710286882188</v>
      </c>
      <c r="AL50">
        <v>1.1322130597882099E-2</v>
      </c>
      <c r="AM50">
        <v>0.94242191559168098</v>
      </c>
      <c r="AN50">
        <v>0.36784075945538502</v>
      </c>
      <c r="AO50">
        <v>2.5754623119507901E-2</v>
      </c>
      <c r="AP50">
        <v>0.95222600701529003</v>
      </c>
      <c r="AQ50">
        <v>1.2411769297089601</v>
      </c>
      <c r="AR50">
        <v>2.12599613313776E-2</v>
      </c>
      <c r="AS50">
        <v>0.98762651947460101</v>
      </c>
      <c r="AT50">
        <v>0.72253834665563998</v>
      </c>
      <c r="AU50">
        <v>5.4072570280238302E-3</v>
      </c>
      <c r="AV50">
        <v>0.99992883822362799</v>
      </c>
      <c r="AW50">
        <v>1.9460718399467101</v>
      </c>
      <c r="AX50" s="1">
        <v>3.09062664861068E-5</v>
      </c>
      <c r="AY50" t="s">
        <v>570</v>
      </c>
      <c r="AZ50" t="s">
        <v>570</v>
      </c>
      <c r="BA50">
        <v>124</v>
      </c>
    </row>
    <row r="51" spans="1:53" x14ac:dyDescent="0.25">
      <c r="A51" t="s">
        <v>571</v>
      </c>
      <c r="B51" t="s">
        <v>572</v>
      </c>
      <c r="C51" s="8">
        <v>0.436043880603943</v>
      </c>
      <c r="D51" s="9">
        <v>0.44676799413616902</v>
      </c>
      <c r="E51">
        <f t="shared" si="1"/>
        <v>0.34991794672009491</v>
      </c>
      <c r="F51">
        <v>19.435060501098601</v>
      </c>
      <c r="G51">
        <v>19.722690582275401</v>
      </c>
      <c r="H51">
        <v>19.2200813293457</v>
      </c>
      <c r="I51">
        <v>19.492557525634801</v>
      </c>
      <c r="J51">
        <v>19.331363677978501</v>
      </c>
      <c r="K51">
        <v>20.444755554199201</v>
      </c>
      <c r="L51">
        <v>18.090526580810501</v>
      </c>
      <c r="M51">
        <v>19.137611389160199</v>
      </c>
      <c r="N51">
        <v>18.9360046386719</v>
      </c>
      <c r="O51">
        <v>19.5656032562256</v>
      </c>
      <c r="P51">
        <v>18.918321609497099</v>
      </c>
      <c r="Q51">
        <v>18.847234725952099</v>
      </c>
      <c r="R51">
        <v>19.445726394653299</v>
      </c>
      <c r="S51">
        <v>19.232593536376999</v>
      </c>
      <c r="T51">
        <v>18.026317596435501</v>
      </c>
      <c r="U51">
        <v>19.234514236450199</v>
      </c>
      <c r="V51">
        <v>18.975725173950199</v>
      </c>
      <c r="W51">
        <v>15.1039981842041</v>
      </c>
      <c r="X51">
        <v>18.9790229797363</v>
      </c>
      <c r="Y51">
        <v>18.575332641601602</v>
      </c>
      <c r="Z51">
        <v>17.3126525878906</v>
      </c>
      <c r="AA51">
        <v>15.2355842590332</v>
      </c>
      <c r="AB51">
        <v>19.456254959106399</v>
      </c>
      <c r="AC51">
        <v>20.264762878418001</v>
      </c>
      <c r="AD51">
        <v>19.466566085815401</v>
      </c>
      <c r="AE51">
        <v>19.111640930175799</v>
      </c>
      <c r="AF51">
        <v>16.1366081237793</v>
      </c>
      <c r="AG51">
        <v>0.48139883677165302</v>
      </c>
      <c r="AH51">
        <v>0.453702039129456</v>
      </c>
      <c r="AI51">
        <v>4.535495616771E-2</v>
      </c>
      <c r="AJ51">
        <v>0.93992475401766096</v>
      </c>
      <c r="AK51">
        <v>-1.30792230765026</v>
      </c>
      <c r="AL51">
        <v>3.6883370404235102E-2</v>
      </c>
      <c r="AM51">
        <v>0.94242191559168098</v>
      </c>
      <c r="AN51">
        <v>0.34991794672009502</v>
      </c>
      <c r="AO51">
        <v>2.5754623119507901E-2</v>
      </c>
      <c r="AP51">
        <v>0.95637673871200801</v>
      </c>
      <c r="AQ51">
        <v>0.34322926882593802</v>
      </c>
      <c r="AR51">
        <v>1.9370995471226199E-2</v>
      </c>
      <c r="AS51">
        <v>0.98762651947460101</v>
      </c>
      <c r="AT51">
        <v>2.6906912594919501E-2</v>
      </c>
      <c r="AU51">
        <v>5.4072570280238302E-3</v>
      </c>
      <c r="AV51">
        <v>0.99992883822362799</v>
      </c>
      <c r="AW51">
        <v>1.43316939995354</v>
      </c>
      <c r="AX51" s="1">
        <v>3.09062664861068E-5</v>
      </c>
      <c r="AY51" t="s">
        <v>573</v>
      </c>
      <c r="AZ51" t="s">
        <v>573</v>
      </c>
      <c r="BA51">
        <v>794</v>
      </c>
    </row>
    <row r="52" spans="1:53" x14ac:dyDescent="0.25">
      <c r="A52" t="s">
        <v>561</v>
      </c>
      <c r="B52" t="s">
        <v>562</v>
      </c>
      <c r="C52" s="8">
        <v>0.383587547290478</v>
      </c>
      <c r="D52" s="9">
        <v>0.50409829467964695</v>
      </c>
      <c r="E52">
        <f t="shared" si="1"/>
        <v>0.29748477173953625</v>
      </c>
      <c r="F52">
        <v>18.732345581054702</v>
      </c>
      <c r="G52">
        <v>17.831518173217798</v>
      </c>
      <c r="H52">
        <v>17.118677139282202</v>
      </c>
      <c r="I52">
        <v>18.7339687347412</v>
      </c>
      <c r="J52">
        <v>15.424349784851101</v>
      </c>
      <c r="K52">
        <v>15.645604133606</v>
      </c>
      <c r="L52">
        <v>16.1443195343018</v>
      </c>
      <c r="M52">
        <v>14.9498405456543</v>
      </c>
      <c r="N52">
        <v>17.672039031982401</v>
      </c>
      <c r="O52">
        <v>17.813154220581101</v>
      </c>
      <c r="P52">
        <v>17.564357757568398</v>
      </c>
      <c r="Q52">
        <v>17.485813140869102</v>
      </c>
      <c r="R52">
        <v>16.056146621704102</v>
      </c>
      <c r="S52">
        <v>15.550167083740201</v>
      </c>
      <c r="T52">
        <v>17.080879211425799</v>
      </c>
      <c r="U52">
        <v>17.194795608520501</v>
      </c>
      <c r="V52">
        <v>17.9915885925293</v>
      </c>
      <c r="W52">
        <v>15.5706977844238</v>
      </c>
      <c r="X52">
        <v>16.230451583862301</v>
      </c>
      <c r="Y52">
        <v>15.460151672363301</v>
      </c>
      <c r="Z52">
        <v>15.487852096557599</v>
      </c>
      <c r="AA52">
        <v>15.9855346679688</v>
      </c>
      <c r="AB52">
        <v>17.949632644653299</v>
      </c>
      <c r="AC52">
        <v>18.3661079406738</v>
      </c>
      <c r="AD52">
        <v>18.329481124877901</v>
      </c>
      <c r="AE52">
        <v>18.967473983764599</v>
      </c>
      <c r="AF52">
        <v>15.9305667877197</v>
      </c>
      <c r="AG52">
        <v>-0.93461604765902695</v>
      </c>
      <c r="AH52">
        <v>0.15260351144909301</v>
      </c>
      <c r="AI52">
        <v>-1.3182035949495099</v>
      </c>
      <c r="AJ52">
        <v>3.6059187389365102E-2</v>
      </c>
      <c r="AK52">
        <v>-1.3857811247860901</v>
      </c>
      <c r="AL52">
        <v>2.81687511182196E-2</v>
      </c>
      <c r="AM52">
        <v>0.94242191559168098</v>
      </c>
      <c r="AN52">
        <v>0.29748477173953702</v>
      </c>
      <c r="AO52">
        <v>2.5754623119507901E-2</v>
      </c>
      <c r="AP52">
        <v>0.95222600701529003</v>
      </c>
      <c r="AQ52">
        <v>0.81643547302976804</v>
      </c>
      <c r="AR52">
        <v>2.12599613313776E-2</v>
      </c>
      <c r="AS52">
        <v>0.98762651947460101</v>
      </c>
      <c r="AT52">
        <v>1.4429840645323999</v>
      </c>
      <c r="AU52">
        <v>5.4072570280238302E-3</v>
      </c>
      <c r="AV52">
        <v>0.99992883822362799</v>
      </c>
      <c r="AW52">
        <v>1.55023240734469</v>
      </c>
      <c r="AX52" s="1">
        <v>3.09062664861068E-5</v>
      </c>
      <c r="AY52" t="s">
        <v>563</v>
      </c>
      <c r="AZ52" t="s">
        <v>563</v>
      </c>
      <c r="BA52">
        <v>1643</v>
      </c>
    </row>
    <row r="53" spans="1:53" x14ac:dyDescent="0.25">
      <c r="A53" t="s">
        <v>165</v>
      </c>
      <c r="B53" t="s">
        <v>505</v>
      </c>
      <c r="C53" s="8">
        <v>0.351256550094245</v>
      </c>
      <c r="D53" s="9">
        <v>0.52583428498450302</v>
      </c>
      <c r="E53">
        <f t="shared" si="1"/>
        <v>0.27915110081969774</v>
      </c>
      <c r="F53">
        <v>17.804988861083999</v>
      </c>
      <c r="G53">
        <v>19.631101608276399</v>
      </c>
      <c r="H53">
        <v>17.0549430847168</v>
      </c>
      <c r="I53">
        <v>16.790042877197301</v>
      </c>
      <c r="J53">
        <v>16.8099479675293</v>
      </c>
      <c r="K53">
        <v>17.7881965637207</v>
      </c>
      <c r="L53">
        <v>17.272666931152301</v>
      </c>
      <c r="M53">
        <v>15.5518798828125</v>
      </c>
      <c r="N53">
        <v>18.0863857269287</v>
      </c>
      <c r="O53">
        <v>17.394981384277301</v>
      </c>
      <c r="P53">
        <v>17.169670104980501</v>
      </c>
      <c r="Q53">
        <v>16.9262504577637</v>
      </c>
      <c r="R53">
        <v>17.935371398925799</v>
      </c>
      <c r="S53">
        <v>17.623853683471701</v>
      </c>
      <c r="T53">
        <v>15.2269611358643</v>
      </c>
      <c r="U53">
        <v>15.603928565979</v>
      </c>
      <c r="V53">
        <v>17.5269584655762</v>
      </c>
      <c r="W53">
        <v>16.3122444152832</v>
      </c>
      <c r="X53">
        <v>14.653552055358899</v>
      </c>
      <c r="Y53">
        <v>17.8864345550537</v>
      </c>
      <c r="Z53">
        <v>15.097460746765099</v>
      </c>
      <c r="AA53">
        <v>17.551649093627901</v>
      </c>
      <c r="AB53">
        <v>15.9306802749634</v>
      </c>
      <c r="AC53">
        <v>16.5890808105469</v>
      </c>
      <c r="AD53">
        <v>15.612450599670399</v>
      </c>
      <c r="AE53">
        <v>16.0291843414307</v>
      </c>
      <c r="AF53">
        <v>17.5844631195068</v>
      </c>
      <c r="AG53">
        <v>1.0500051298259301</v>
      </c>
      <c r="AH53">
        <v>9.7916606703733394E-2</v>
      </c>
      <c r="AI53">
        <v>0.69874857973168503</v>
      </c>
      <c r="AJ53">
        <v>0.23621948386463701</v>
      </c>
      <c r="AK53">
        <v>1.4411453847522199E-2</v>
      </c>
      <c r="AL53">
        <v>0.98025603242792003</v>
      </c>
      <c r="AM53">
        <v>0.94581881130329504</v>
      </c>
      <c r="AN53">
        <v>0.27915110081969702</v>
      </c>
      <c r="AO53">
        <v>2.41920525917119E-2</v>
      </c>
      <c r="AP53">
        <v>0.95222600701529003</v>
      </c>
      <c r="AQ53">
        <v>1.00914364539642</v>
      </c>
      <c r="AR53">
        <v>2.12599613313776E-2</v>
      </c>
      <c r="AS53">
        <v>0.98762651947460101</v>
      </c>
      <c r="AT53">
        <v>0.62668428375079399</v>
      </c>
      <c r="AU53">
        <v>5.4072570280238302E-3</v>
      </c>
      <c r="AV53">
        <v>0.99992883822362799</v>
      </c>
      <c r="AW53">
        <v>8.6604764012860793E-3</v>
      </c>
      <c r="AX53" s="1">
        <v>3.09062664861068E-5</v>
      </c>
      <c r="AY53" t="s">
        <v>506</v>
      </c>
      <c r="AZ53" t="s">
        <v>506</v>
      </c>
    </row>
    <row r="54" spans="1:53" x14ac:dyDescent="0.25">
      <c r="A54" t="s">
        <v>147</v>
      </c>
      <c r="C54" s="8">
        <v>-0.36922252619707102</v>
      </c>
      <c r="D54" s="9">
        <v>0.56653554961058605</v>
      </c>
      <c r="E54">
        <f t="shared" si="1"/>
        <v>0.24677283334637506</v>
      </c>
      <c r="F54">
        <v>19.797645568847699</v>
      </c>
      <c r="G54">
        <v>19.606317520141602</v>
      </c>
      <c r="H54">
        <v>19.364698410034201</v>
      </c>
      <c r="I54">
        <v>21.2727565765381</v>
      </c>
      <c r="J54">
        <v>20.783567428588899</v>
      </c>
      <c r="K54">
        <v>15.9904947280884</v>
      </c>
      <c r="L54">
        <v>20.124267578125</v>
      </c>
      <c r="M54">
        <v>20.524492263793899</v>
      </c>
      <c r="N54">
        <v>20.438678741455099</v>
      </c>
      <c r="O54">
        <v>19.560295104980501</v>
      </c>
      <c r="P54">
        <v>18.265724182128899</v>
      </c>
      <c r="Q54">
        <v>19.1392116546631</v>
      </c>
      <c r="R54">
        <v>20.770076751708999</v>
      </c>
      <c r="S54">
        <v>20.121109008789102</v>
      </c>
      <c r="T54">
        <v>19.5374050140381</v>
      </c>
      <c r="U54">
        <v>21.632719039916999</v>
      </c>
      <c r="V54">
        <v>20.879646301269499</v>
      </c>
      <c r="W54">
        <v>21.2140083312988</v>
      </c>
      <c r="X54">
        <v>19.718549728393601</v>
      </c>
      <c r="Y54">
        <v>19.986207962036101</v>
      </c>
      <c r="Z54">
        <v>20.692684173583999</v>
      </c>
      <c r="AA54">
        <v>20.1538791656494</v>
      </c>
      <c r="AB54">
        <v>17.557792663574201</v>
      </c>
      <c r="AC54">
        <v>18.517992019653299</v>
      </c>
      <c r="AD54">
        <v>14.459189414978001</v>
      </c>
      <c r="AE54">
        <v>15.778069496154799</v>
      </c>
      <c r="AF54">
        <v>16.570919036865199</v>
      </c>
      <c r="AG54">
        <v>2.82345687018501</v>
      </c>
      <c r="AH54">
        <v>4.8106467144328299E-4</v>
      </c>
      <c r="AI54">
        <v>3.1926793963820801</v>
      </c>
      <c r="AJ54" s="1">
        <v>5.6335124646422499E-5</v>
      </c>
      <c r="AK54">
        <v>3.8231524008291702</v>
      </c>
      <c r="AL54" s="1">
        <v>4.4314275381834303E-6</v>
      </c>
      <c r="AM54">
        <v>0.96245380700097805</v>
      </c>
      <c r="AN54">
        <v>0.24677283334637501</v>
      </c>
      <c r="AO54">
        <v>1.66201052958183E-2</v>
      </c>
      <c r="AP54">
        <v>7.9952948393873693E-2</v>
      </c>
      <c r="AQ54">
        <v>3.3177965357613401</v>
      </c>
      <c r="AR54">
        <v>1.0971655163132501</v>
      </c>
      <c r="AS54">
        <v>1.5604829527058999E-2</v>
      </c>
      <c r="AT54">
        <v>4.24922074043105</v>
      </c>
      <c r="AU54">
        <v>1.80674097136661</v>
      </c>
      <c r="AV54">
        <v>1.2275054280768099E-3</v>
      </c>
      <c r="AW54">
        <v>5.3534563477980797</v>
      </c>
      <c r="AX54">
        <v>2.9109765787336399</v>
      </c>
      <c r="AY54" t="s">
        <v>148</v>
      </c>
      <c r="AZ54" t="s">
        <v>148</v>
      </c>
      <c r="BA54">
        <v>792</v>
      </c>
    </row>
    <row r="55" spans="1:53" x14ac:dyDescent="0.25">
      <c r="A55" t="s">
        <v>139</v>
      </c>
      <c r="C55" s="8">
        <v>0.22945181528728001</v>
      </c>
      <c r="D55" s="9">
        <v>0.60506827866943702</v>
      </c>
      <c r="E55">
        <f t="shared" si="1"/>
        <v>0.21819561480833696</v>
      </c>
      <c r="F55">
        <v>16.907712936401399</v>
      </c>
      <c r="G55">
        <v>16.5553379058838</v>
      </c>
      <c r="H55">
        <v>16.614538192748999</v>
      </c>
      <c r="I55">
        <v>17.281658172607401</v>
      </c>
      <c r="J55">
        <v>17.1012363433838</v>
      </c>
      <c r="K55">
        <v>16.582700729370099</v>
      </c>
      <c r="L55">
        <v>17.415676116943398</v>
      </c>
      <c r="M55">
        <v>15.1606636047363</v>
      </c>
      <c r="N55">
        <v>17.107789993286101</v>
      </c>
      <c r="O55">
        <v>16.890834808349599</v>
      </c>
      <c r="P55">
        <v>16.1957187652588</v>
      </c>
      <c r="Q55">
        <v>16.879032135009801</v>
      </c>
      <c r="R55">
        <v>15.830005645751999</v>
      </c>
      <c r="S55">
        <v>16.521293640136701</v>
      </c>
      <c r="T55">
        <v>18.528141021728501</v>
      </c>
      <c r="U55">
        <v>15.4201250076294</v>
      </c>
      <c r="V55">
        <v>17.021934509277301</v>
      </c>
      <c r="W55">
        <v>15.1778707504272</v>
      </c>
      <c r="X55">
        <v>16.8582973480225</v>
      </c>
      <c r="Y55">
        <v>17.526727676391602</v>
      </c>
      <c r="Z55">
        <v>16.754991531372099</v>
      </c>
      <c r="AA55">
        <v>16.445014953613299</v>
      </c>
      <c r="AB55">
        <v>14.554049491882299</v>
      </c>
      <c r="AC55">
        <v>16.064468383789102</v>
      </c>
      <c r="AD55">
        <v>15.953179359436</v>
      </c>
      <c r="AE55">
        <v>16.173049926757798</v>
      </c>
      <c r="AF55">
        <v>15.4903612136841</v>
      </c>
      <c r="AG55">
        <v>0.921153545379639</v>
      </c>
      <c r="AH55">
        <v>7.1686413942495794E-2</v>
      </c>
      <c r="AI55">
        <v>0.69170173009235802</v>
      </c>
      <c r="AJ55">
        <v>0.14653829395368101</v>
      </c>
      <c r="AK55">
        <v>1.0849343979800099</v>
      </c>
      <c r="AL55">
        <v>2.6557783267439902E-2</v>
      </c>
      <c r="AM55">
        <v>0.96245380700097805</v>
      </c>
      <c r="AN55">
        <v>0.21819561480833699</v>
      </c>
      <c r="AO55">
        <v>1.66201052958183E-2</v>
      </c>
      <c r="AP55">
        <v>0.95222600701529003</v>
      </c>
      <c r="AQ55">
        <v>1.1445631443166999</v>
      </c>
      <c r="AR55">
        <v>2.12599613313776E-2</v>
      </c>
      <c r="AS55">
        <v>0.98762651947460101</v>
      </c>
      <c r="AT55">
        <v>0.83404886896471797</v>
      </c>
      <c r="AU55">
        <v>5.4072570280238302E-3</v>
      </c>
      <c r="AV55">
        <v>0.99992883822362799</v>
      </c>
      <c r="AW55">
        <v>1.5758081776058099</v>
      </c>
      <c r="AX55" s="1">
        <v>3.09062664861068E-5</v>
      </c>
      <c r="AY55" t="s">
        <v>140</v>
      </c>
      <c r="AZ55" t="s">
        <v>140</v>
      </c>
      <c r="BA55">
        <v>670</v>
      </c>
    </row>
    <row r="56" spans="1:53" x14ac:dyDescent="0.25">
      <c r="A56" t="s">
        <v>494</v>
      </c>
      <c r="B56" t="s">
        <v>495</v>
      </c>
      <c r="C56" s="8">
        <v>0.22367297572855099</v>
      </c>
      <c r="D56" s="9">
        <v>0.62249192465150005</v>
      </c>
      <c r="E56">
        <f t="shared" si="1"/>
        <v>0.20586627813108688</v>
      </c>
      <c r="F56">
        <v>16.738594055175799</v>
      </c>
      <c r="G56">
        <v>18.526269912719702</v>
      </c>
      <c r="H56">
        <v>17.2327575683594</v>
      </c>
      <c r="I56">
        <v>15.504300117492701</v>
      </c>
      <c r="J56">
        <v>16.706981658935501</v>
      </c>
      <c r="K56">
        <v>16.3980922698975</v>
      </c>
      <c r="L56">
        <v>15.784711837768601</v>
      </c>
      <c r="M56">
        <v>16.727602005004901</v>
      </c>
      <c r="N56">
        <v>16.3381443023682</v>
      </c>
      <c r="O56">
        <v>16.540052413940401</v>
      </c>
      <c r="P56">
        <v>16.926017761230501</v>
      </c>
      <c r="Q56">
        <v>17.2099094390869</v>
      </c>
      <c r="R56">
        <v>17.338996887206999</v>
      </c>
      <c r="S56">
        <v>15.9608764648438</v>
      </c>
      <c r="T56">
        <v>15.7455959320068</v>
      </c>
      <c r="U56">
        <v>15.255531311035201</v>
      </c>
      <c r="V56">
        <v>14.6774988174438</v>
      </c>
      <c r="W56">
        <v>16.004459381103501</v>
      </c>
      <c r="X56">
        <v>17.402996063232401</v>
      </c>
      <c r="Y56">
        <v>14.9988117218018</v>
      </c>
      <c r="Z56">
        <v>15.141037940979</v>
      </c>
      <c r="AA56">
        <v>16.177244186401399</v>
      </c>
      <c r="AB56">
        <v>14.993823051452599</v>
      </c>
      <c r="AC56">
        <v>14.4106101989746</v>
      </c>
      <c r="AD56">
        <v>15.7744293212891</v>
      </c>
      <c r="AE56">
        <v>15.929027557373001</v>
      </c>
      <c r="AF56">
        <v>16.591650009155298</v>
      </c>
      <c r="AG56">
        <v>1.05478217277999</v>
      </c>
      <c r="AH56">
        <v>4.5552580359932801E-2</v>
      </c>
      <c r="AI56">
        <v>0.83110919705144004</v>
      </c>
      <c r="AJ56">
        <v>9.0759980197012896E-2</v>
      </c>
      <c r="AK56">
        <v>0.118581732114157</v>
      </c>
      <c r="AL56">
        <v>0.80438763667661795</v>
      </c>
      <c r="AM56">
        <v>0.96245380700097805</v>
      </c>
      <c r="AN56">
        <v>0.20586627813108699</v>
      </c>
      <c r="AO56">
        <v>1.66201052958183E-2</v>
      </c>
      <c r="AP56">
        <v>0.95222600701529003</v>
      </c>
      <c r="AQ56">
        <v>1.3414870170589299</v>
      </c>
      <c r="AR56">
        <v>2.12599613313776E-2</v>
      </c>
      <c r="AS56">
        <v>0.98762651947460101</v>
      </c>
      <c r="AT56">
        <v>1.0421056075461199</v>
      </c>
      <c r="AU56">
        <v>5.4072570280238302E-3</v>
      </c>
      <c r="AV56">
        <v>0.99992883822362799</v>
      </c>
      <c r="AW56">
        <v>9.4534613068315607E-2</v>
      </c>
      <c r="AX56" s="1">
        <v>3.09062664861068E-5</v>
      </c>
      <c r="AY56" t="s">
        <v>496</v>
      </c>
      <c r="AZ56" t="s">
        <v>496</v>
      </c>
      <c r="BA56">
        <v>803</v>
      </c>
    </row>
    <row r="57" spans="1:53" x14ac:dyDescent="0.25">
      <c r="A57" t="s">
        <v>566</v>
      </c>
      <c r="B57" t="s">
        <v>567</v>
      </c>
      <c r="C57" s="8">
        <v>0.20094974982886199</v>
      </c>
      <c r="D57" s="9">
        <v>0.65698080372248402</v>
      </c>
      <c r="E57">
        <f t="shared" si="1"/>
        <v>0.18244731987582627</v>
      </c>
      <c r="F57">
        <v>15.508429527282701</v>
      </c>
      <c r="G57">
        <v>15.003533363342299</v>
      </c>
      <c r="H57">
        <v>16.9108772277832</v>
      </c>
      <c r="I57">
        <v>16.070095062255898</v>
      </c>
      <c r="J57">
        <v>16.519214630126999</v>
      </c>
      <c r="K57">
        <v>16.260673522949201</v>
      </c>
      <c r="L57">
        <v>15.574504852294901</v>
      </c>
      <c r="M57">
        <v>15.637463569641101</v>
      </c>
      <c r="N57">
        <v>15.2602243423462</v>
      </c>
      <c r="O57">
        <v>16.139492034912099</v>
      </c>
      <c r="P57">
        <v>14.8637027740479</v>
      </c>
      <c r="Q57">
        <v>14.6481332778931</v>
      </c>
      <c r="R57">
        <v>16.982456207275401</v>
      </c>
      <c r="S57">
        <v>16.563402175903299</v>
      </c>
      <c r="T57">
        <v>15.039390563964799</v>
      </c>
      <c r="U57">
        <v>15.723808288574199</v>
      </c>
      <c r="V57">
        <v>15.8387041091919</v>
      </c>
      <c r="W57">
        <v>16.423061370849599</v>
      </c>
      <c r="X57">
        <v>17.1054382324219</v>
      </c>
      <c r="Y57">
        <v>16.034328460693398</v>
      </c>
      <c r="Z57">
        <v>15.4299402236938</v>
      </c>
      <c r="AA57">
        <v>17.027683258056602</v>
      </c>
      <c r="AB57">
        <v>15.553839683532701</v>
      </c>
      <c r="AC57">
        <v>15.645320892334</v>
      </c>
      <c r="AD57">
        <v>14.4176588058472</v>
      </c>
      <c r="AE57">
        <v>15.6856231689453</v>
      </c>
      <c r="AF57">
        <v>14.6072702407837</v>
      </c>
      <c r="AG57">
        <v>0.67750339037106699</v>
      </c>
      <c r="AH57">
        <v>0.187994890653256</v>
      </c>
      <c r="AI57">
        <v>0.476553640542205</v>
      </c>
      <c r="AJ57">
        <v>0.32193143175240901</v>
      </c>
      <c r="AK57">
        <v>1.01802063606404</v>
      </c>
      <c r="AL57">
        <v>4.0072454081657702E-2</v>
      </c>
      <c r="AM57">
        <v>0.96245380700097805</v>
      </c>
      <c r="AN57">
        <v>0.18244731987582599</v>
      </c>
      <c r="AO57">
        <v>1.66201052958183E-2</v>
      </c>
      <c r="AP57">
        <v>0.95222600701529003</v>
      </c>
      <c r="AQ57">
        <v>0.72585395388127005</v>
      </c>
      <c r="AR57">
        <v>2.12599613313776E-2</v>
      </c>
      <c r="AS57">
        <v>0.98762651947460101</v>
      </c>
      <c r="AT57">
        <v>0.49223661893347098</v>
      </c>
      <c r="AU57">
        <v>5.4072570280238302E-3</v>
      </c>
      <c r="AV57">
        <v>0.99992883822362799</v>
      </c>
      <c r="AW57">
        <v>1.3971540600757599</v>
      </c>
      <c r="AX57" s="1">
        <v>3.09062664861068E-5</v>
      </c>
      <c r="AY57" t="s">
        <v>568</v>
      </c>
      <c r="AZ57" t="s">
        <v>568</v>
      </c>
      <c r="BA57">
        <v>97</v>
      </c>
    </row>
    <row r="58" spans="1:53" x14ac:dyDescent="0.25">
      <c r="A58" t="s">
        <v>515</v>
      </c>
      <c r="B58" t="s">
        <v>516</v>
      </c>
      <c r="C58" s="8">
        <v>0.26405064117761901</v>
      </c>
      <c r="D58" s="9">
        <v>0.66132505872148994</v>
      </c>
      <c r="E58">
        <f t="shared" si="1"/>
        <v>0.17958502083408126</v>
      </c>
      <c r="F58">
        <v>18.316856384277301</v>
      </c>
      <c r="G58">
        <v>19.461339950561499</v>
      </c>
      <c r="H58">
        <v>18.445604324340799</v>
      </c>
      <c r="I58">
        <v>17.6614990234375</v>
      </c>
      <c r="J58">
        <v>14.8580131530762</v>
      </c>
      <c r="K58">
        <v>16.136827468872099</v>
      </c>
      <c r="L58">
        <v>16.759159088134801</v>
      </c>
      <c r="M58">
        <v>17.622709274291999</v>
      </c>
      <c r="N58">
        <v>17.680028915405298</v>
      </c>
      <c r="O58">
        <v>18.255434036254901</v>
      </c>
      <c r="P58">
        <v>17.410219192504901</v>
      </c>
      <c r="Q58">
        <v>17.444513320922901</v>
      </c>
      <c r="R58">
        <v>16.012283325195298</v>
      </c>
      <c r="S58">
        <v>15.900122642517101</v>
      </c>
      <c r="T58">
        <v>16.630552291870099</v>
      </c>
      <c r="U58">
        <v>15.7301797866821</v>
      </c>
      <c r="V58">
        <v>17.052822113037099</v>
      </c>
      <c r="W58">
        <v>16.276416778564499</v>
      </c>
      <c r="X58">
        <v>18.7174282073975</v>
      </c>
      <c r="Y58">
        <v>17.705024719238299</v>
      </c>
      <c r="Z58">
        <v>15.316331863403301</v>
      </c>
      <c r="AA58">
        <v>14.8423452377319</v>
      </c>
      <c r="AB58">
        <v>18.0822849273682</v>
      </c>
      <c r="AC58">
        <v>18.874567031860401</v>
      </c>
      <c r="AD58">
        <v>17.7235412597656</v>
      </c>
      <c r="AE58">
        <v>18.582332611083999</v>
      </c>
      <c r="AF58">
        <v>18.8218669891357</v>
      </c>
      <c r="AG58">
        <v>-0.92486582744267998</v>
      </c>
      <c r="AH58">
        <v>0.17761819554153199</v>
      </c>
      <c r="AI58">
        <v>-1.1889164686203</v>
      </c>
      <c r="AJ58">
        <v>6.9442148027606898E-2</v>
      </c>
      <c r="AK58">
        <v>-1.6371900037483</v>
      </c>
      <c r="AL58">
        <v>1.4757231114237299E-2</v>
      </c>
      <c r="AM58">
        <v>0.96245380700097805</v>
      </c>
      <c r="AN58">
        <v>0.17958502083408101</v>
      </c>
      <c r="AO58">
        <v>1.66201052958183E-2</v>
      </c>
      <c r="AP58">
        <v>0.95222600701529003</v>
      </c>
      <c r="AQ58">
        <v>0.750512546336081</v>
      </c>
      <c r="AR58">
        <v>2.12599613313776E-2</v>
      </c>
      <c r="AS58">
        <v>0.98762651947460101</v>
      </c>
      <c r="AT58">
        <v>1.1583768537574199</v>
      </c>
      <c r="AU58">
        <v>5.4072570280238302E-3</v>
      </c>
      <c r="AV58">
        <v>0.99992883822362799</v>
      </c>
      <c r="AW58">
        <v>1.8309951211453499</v>
      </c>
      <c r="AX58" s="1">
        <v>3.09062664861068E-5</v>
      </c>
      <c r="AY58" t="s">
        <v>517</v>
      </c>
      <c r="AZ58" t="s">
        <v>518</v>
      </c>
      <c r="BA58">
        <v>1227</v>
      </c>
    </row>
    <row r="59" spans="1:53" x14ac:dyDescent="0.25">
      <c r="A59" t="s">
        <v>180</v>
      </c>
      <c r="B59" t="s">
        <v>182</v>
      </c>
      <c r="C59" s="8">
        <v>9.6695393691831596E-2</v>
      </c>
      <c r="D59" s="9">
        <v>0.66796295457613997</v>
      </c>
      <c r="E59">
        <f t="shared" si="1"/>
        <v>0.17524762295752894</v>
      </c>
      <c r="F59">
        <v>21.24365234375</v>
      </c>
      <c r="G59">
        <v>21.604763031005898</v>
      </c>
      <c r="H59">
        <v>20.754339218139599</v>
      </c>
      <c r="I59">
        <v>20.5912189483643</v>
      </c>
      <c r="J59">
        <v>21.006963729858398</v>
      </c>
      <c r="K59">
        <v>21.1387119293213</v>
      </c>
      <c r="L59">
        <v>20.643856048583999</v>
      </c>
      <c r="M59">
        <v>20.645616531372099</v>
      </c>
      <c r="N59">
        <v>20.730655670166001</v>
      </c>
      <c r="O59">
        <v>21.338432312011701</v>
      </c>
      <c r="P59">
        <v>20.855211257934599</v>
      </c>
      <c r="Q59">
        <v>20.966417312622099</v>
      </c>
      <c r="R59">
        <v>21.173103332519499</v>
      </c>
      <c r="S59">
        <v>21.0456027984619</v>
      </c>
      <c r="T59">
        <v>21.5239658355713</v>
      </c>
      <c r="U59">
        <v>21.428388595581101</v>
      </c>
      <c r="V59">
        <v>20.818235397338899</v>
      </c>
      <c r="W59">
        <v>21.1121616363525</v>
      </c>
      <c r="X59">
        <v>20.891931533813501</v>
      </c>
      <c r="Y59">
        <v>21.2384147644043</v>
      </c>
      <c r="Z59">
        <v>21.328056335449201</v>
      </c>
      <c r="AA59">
        <v>20.451311111450199</v>
      </c>
      <c r="AB59">
        <v>21.508913040161101</v>
      </c>
      <c r="AC59">
        <v>21.649349212646499</v>
      </c>
      <c r="AD59">
        <v>21.585178375244102</v>
      </c>
      <c r="AE59">
        <v>21.668952941894499</v>
      </c>
      <c r="AF59">
        <v>21.4210605621338</v>
      </c>
      <c r="AG59">
        <v>-0.49174572038061698</v>
      </c>
      <c r="AH59">
        <v>5.9355931175509399E-2</v>
      </c>
      <c r="AI59">
        <v>-0.58844111407244903</v>
      </c>
      <c r="AJ59">
        <v>1.8660145117560499E-2</v>
      </c>
      <c r="AK59">
        <v>-0.51378252594559004</v>
      </c>
      <c r="AL59">
        <v>3.7746866930408803E-2</v>
      </c>
      <c r="AM59">
        <v>0.965351678700474</v>
      </c>
      <c r="AN59">
        <v>0.17524762295752899</v>
      </c>
      <c r="AO59">
        <v>1.53144438630483E-2</v>
      </c>
      <c r="AP59">
        <v>0.95222600701529003</v>
      </c>
      <c r="AQ59">
        <v>1.22653587741549</v>
      </c>
      <c r="AR59">
        <v>2.12599613313776E-2</v>
      </c>
      <c r="AS59">
        <v>0.98762651947460101</v>
      </c>
      <c r="AT59">
        <v>1.72908498312378</v>
      </c>
      <c r="AU59">
        <v>5.4072570280238302E-3</v>
      </c>
      <c r="AV59">
        <v>0.99992883822362799</v>
      </c>
      <c r="AW59">
        <v>1.42311908989712</v>
      </c>
      <c r="AX59" s="1">
        <v>3.09062664861068E-5</v>
      </c>
      <c r="AY59" t="s">
        <v>181</v>
      </c>
      <c r="AZ59" t="s">
        <v>181</v>
      </c>
      <c r="BA59">
        <v>1083</v>
      </c>
    </row>
    <row r="60" spans="1:53" x14ac:dyDescent="0.25">
      <c r="A60" t="s">
        <v>548</v>
      </c>
      <c r="B60" t="s">
        <v>549</v>
      </c>
      <c r="C60" s="8">
        <v>-0.21578300587924601</v>
      </c>
      <c r="D60" s="9">
        <v>0.73489325203662403</v>
      </c>
      <c r="E60">
        <f t="shared" si="1"/>
        <v>0.13377574039653045</v>
      </c>
      <c r="F60">
        <v>18.594995498657202</v>
      </c>
      <c r="G60">
        <v>17.043989181518601</v>
      </c>
      <c r="H60">
        <v>18.078901290893601</v>
      </c>
      <c r="I60">
        <v>18.096612930297901</v>
      </c>
      <c r="J60">
        <v>15.537161827087401</v>
      </c>
      <c r="K60">
        <v>16.273487091064499</v>
      </c>
      <c r="L60">
        <v>17.847877502441399</v>
      </c>
      <c r="M60">
        <v>15.471220016479499</v>
      </c>
      <c r="N60">
        <v>18.706981658935501</v>
      </c>
      <c r="O60">
        <v>17.472389221191399</v>
      </c>
      <c r="P60">
        <v>18.115074157714801</v>
      </c>
      <c r="Q60">
        <v>18.463994979858398</v>
      </c>
      <c r="R60">
        <v>16.619260787963899</v>
      </c>
      <c r="S60">
        <v>15.115028381347701</v>
      </c>
      <c r="T60">
        <v>17.6552925109863</v>
      </c>
      <c r="U60">
        <v>16.2026062011719</v>
      </c>
      <c r="V60">
        <v>17.9745483398438</v>
      </c>
      <c r="W60">
        <v>14.9536542892456</v>
      </c>
      <c r="X60">
        <v>18.225009918212901</v>
      </c>
      <c r="Y60">
        <v>18.300996780395501</v>
      </c>
      <c r="Z60">
        <v>16.262886047363299</v>
      </c>
      <c r="AA60">
        <v>16.265016555786101</v>
      </c>
      <c r="AB60">
        <v>15.3810329437256</v>
      </c>
      <c r="AC60">
        <v>17.269107818603501</v>
      </c>
      <c r="AD60">
        <v>17.3579292297363</v>
      </c>
      <c r="AE60">
        <v>14.4694118499756</v>
      </c>
      <c r="AF60">
        <v>14.4508209228516</v>
      </c>
      <c r="AG60">
        <v>1.3766798631644499</v>
      </c>
      <c r="AH60">
        <v>6.1847418455571998E-2</v>
      </c>
      <c r="AI60">
        <v>1.5924628690436999</v>
      </c>
      <c r="AJ60">
        <v>2.3844445633930601E-2</v>
      </c>
      <c r="AK60">
        <v>1.42160434016474</v>
      </c>
      <c r="AL60">
        <v>4.1789971206053801E-2</v>
      </c>
      <c r="AM60">
        <v>0.97441341090455103</v>
      </c>
      <c r="AN60">
        <v>0.13377574039653101</v>
      </c>
      <c r="AO60">
        <v>1.12567474515901E-2</v>
      </c>
      <c r="AP60">
        <v>0.95222600701529003</v>
      </c>
      <c r="AQ60">
        <v>1.20867842334122</v>
      </c>
      <c r="AR60">
        <v>2.12599613313776E-2</v>
      </c>
      <c r="AS60">
        <v>0.98762651947460101</v>
      </c>
      <c r="AT60">
        <v>1.6226127701444999</v>
      </c>
      <c r="AU60">
        <v>5.4072570280238302E-3</v>
      </c>
      <c r="AV60">
        <v>0.99992883822362799</v>
      </c>
      <c r="AW60">
        <v>1.3789279280919899</v>
      </c>
      <c r="AX60" s="1">
        <v>3.09062664861068E-5</v>
      </c>
      <c r="AY60" t="s">
        <v>550</v>
      </c>
      <c r="AZ60" t="s">
        <v>550</v>
      </c>
      <c r="BA60">
        <v>131</v>
      </c>
    </row>
    <row r="61" spans="1:53" x14ac:dyDescent="0.25">
      <c r="A61" t="s">
        <v>546</v>
      </c>
      <c r="C61" s="8">
        <v>-0.122013153853231</v>
      </c>
      <c r="D61" s="9">
        <v>0.779091673437313</v>
      </c>
      <c r="E61">
        <f t="shared" si="1"/>
        <v>0.10841143715989396</v>
      </c>
      <c r="F61">
        <v>18.5912380218506</v>
      </c>
      <c r="G61">
        <v>19.004949569702099</v>
      </c>
      <c r="H61">
        <v>18.725938796997099</v>
      </c>
      <c r="I61">
        <v>18.491188049316399</v>
      </c>
      <c r="J61">
        <v>17.826623916626001</v>
      </c>
      <c r="K61">
        <v>17.8553791046143</v>
      </c>
      <c r="L61">
        <v>17.968318939208999</v>
      </c>
      <c r="M61">
        <v>17.689207077026399</v>
      </c>
      <c r="N61">
        <v>17.259578704833999</v>
      </c>
      <c r="O61">
        <v>19.164009094238299</v>
      </c>
      <c r="P61">
        <v>19.2155857086182</v>
      </c>
      <c r="Q61">
        <v>19.303451538085898</v>
      </c>
      <c r="R61">
        <v>17.7703666687012</v>
      </c>
      <c r="S61">
        <v>18.050752639770501</v>
      </c>
      <c r="T61">
        <v>17.449197769165</v>
      </c>
      <c r="U61">
        <v>16.2118320465088</v>
      </c>
      <c r="V61">
        <v>17.286809921264599</v>
      </c>
      <c r="W61">
        <v>16.259761810302699</v>
      </c>
      <c r="X61">
        <v>19.159013748168899</v>
      </c>
      <c r="Y61">
        <v>19.333614349365199</v>
      </c>
      <c r="Z61">
        <v>16.264076232910199</v>
      </c>
      <c r="AA61">
        <v>17.374750137329102</v>
      </c>
      <c r="AB61">
        <v>18.739912033081101</v>
      </c>
      <c r="AC61">
        <v>18.649621963501001</v>
      </c>
      <c r="AD61">
        <v>19.4718341827393</v>
      </c>
      <c r="AE61">
        <v>19.5404148101807</v>
      </c>
      <c r="AF61">
        <v>17.772945404052699</v>
      </c>
      <c r="AG61">
        <v>-0.53450047528301803</v>
      </c>
      <c r="AH61">
        <v>0.277969456077021</v>
      </c>
      <c r="AI61">
        <v>-0.412487321429786</v>
      </c>
      <c r="AJ61">
        <v>0.37216596913761801</v>
      </c>
      <c r="AK61">
        <v>-1.10689821949711</v>
      </c>
      <c r="AL61">
        <v>2.1646198736272101E-2</v>
      </c>
      <c r="AM61">
        <v>0.97441341090455103</v>
      </c>
      <c r="AN61">
        <v>0.108411437159894</v>
      </c>
      <c r="AO61">
        <v>1.12567474515901E-2</v>
      </c>
      <c r="AP61">
        <v>0.95222600701529003</v>
      </c>
      <c r="AQ61">
        <v>0.55600292273651397</v>
      </c>
      <c r="AR61">
        <v>2.12599613313776E-2</v>
      </c>
      <c r="AS61">
        <v>0.98762651947460101</v>
      </c>
      <c r="AT61">
        <v>0.42926334128435201</v>
      </c>
      <c r="AU61">
        <v>5.4072570280238302E-3</v>
      </c>
      <c r="AV61">
        <v>0.99992883822362799</v>
      </c>
      <c r="AW61">
        <v>1.66461835856264</v>
      </c>
      <c r="AX61" s="1">
        <v>3.09062664861068E-5</v>
      </c>
      <c r="AY61" t="s">
        <v>547</v>
      </c>
      <c r="AZ61" t="s">
        <v>547</v>
      </c>
      <c r="BA61">
        <v>209</v>
      </c>
    </row>
    <row r="62" spans="1:53" x14ac:dyDescent="0.25">
      <c r="A62" t="s">
        <v>523</v>
      </c>
      <c r="B62" t="s">
        <v>524</v>
      </c>
      <c r="C62" s="8">
        <v>0.110783091297861</v>
      </c>
      <c r="D62" s="9">
        <v>0.794073593246309</v>
      </c>
      <c r="E62">
        <f t="shared" si="1"/>
        <v>0.10013924611234656</v>
      </c>
      <c r="F62">
        <v>15.464734077453601</v>
      </c>
      <c r="G62">
        <v>17.6756267547607</v>
      </c>
      <c r="H62">
        <v>17.3297443389893</v>
      </c>
      <c r="I62">
        <v>16.155664443969702</v>
      </c>
      <c r="J62">
        <v>16.567916870117202</v>
      </c>
      <c r="K62">
        <v>16.5715007781982</v>
      </c>
      <c r="L62">
        <v>16.936752319335898</v>
      </c>
      <c r="M62">
        <v>15.7264556884766</v>
      </c>
      <c r="N62">
        <v>16.7574672698975</v>
      </c>
      <c r="O62">
        <v>16.795000076293899</v>
      </c>
      <c r="P62">
        <v>17.915843963623001</v>
      </c>
      <c r="Q62">
        <v>14.869010925293001</v>
      </c>
      <c r="R62">
        <v>15.587241172790501</v>
      </c>
      <c r="S62">
        <v>16.243705749511701</v>
      </c>
      <c r="T62">
        <v>16.861814498901399</v>
      </c>
      <c r="U62">
        <v>14.985689163208001</v>
      </c>
      <c r="V62">
        <v>15.240027427673301</v>
      </c>
      <c r="W62">
        <v>15.172197341918899</v>
      </c>
      <c r="X62">
        <v>16.037172317504901</v>
      </c>
      <c r="Y62">
        <v>15.896924018859901</v>
      </c>
      <c r="Z62">
        <v>15.867682456970201</v>
      </c>
      <c r="AA62">
        <v>14.5253229141235</v>
      </c>
      <c r="AB62">
        <v>14.097601890564</v>
      </c>
      <c r="AC62">
        <v>14.546179771423301</v>
      </c>
      <c r="AD62">
        <v>16.282463073730501</v>
      </c>
      <c r="AE62">
        <v>15.039578437805201</v>
      </c>
      <c r="AF62">
        <v>15.160892486572299</v>
      </c>
      <c r="AG62">
        <v>1.3999481307135799</v>
      </c>
      <c r="AH62">
        <v>6.0919063402628502E-3</v>
      </c>
      <c r="AI62">
        <v>1.2891650394157099</v>
      </c>
      <c r="AJ62">
        <v>7.1420531320737102E-3</v>
      </c>
      <c r="AK62">
        <v>0.55260022657888896</v>
      </c>
      <c r="AL62">
        <v>0.223433525471705</v>
      </c>
      <c r="AM62">
        <v>0.97441341090455103</v>
      </c>
      <c r="AN62">
        <v>0.10013924611234699</v>
      </c>
      <c r="AO62">
        <v>1.12567474515901E-2</v>
      </c>
      <c r="AP62">
        <v>0.42186451406320202</v>
      </c>
      <c r="AQ62">
        <v>2.21524678232544</v>
      </c>
      <c r="AR62">
        <v>0.37482700458895502</v>
      </c>
      <c r="AS62">
        <v>0.94592096873322595</v>
      </c>
      <c r="AT62">
        <v>2.1461769232722498</v>
      </c>
      <c r="AU62">
        <v>2.41451471889545E-2</v>
      </c>
      <c r="AV62">
        <v>0.99992883822362799</v>
      </c>
      <c r="AW62">
        <v>0.65085166186062804</v>
      </c>
      <c r="AX62" s="1">
        <v>3.09062664861068E-5</v>
      </c>
      <c r="AY62" t="s">
        <v>525</v>
      </c>
      <c r="AZ62" t="s">
        <v>525</v>
      </c>
      <c r="BA62">
        <v>233</v>
      </c>
    </row>
    <row r="63" spans="1:53" x14ac:dyDescent="0.25">
      <c r="A63" t="s">
        <v>519</v>
      </c>
      <c r="B63" t="s">
        <v>520</v>
      </c>
      <c r="C63" s="8">
        <v>-8.8886884995439203E-2</v>
      </c>
      <c r="D63" s="9">
        <v>0.80787372948988001</v>
      </c>
      <c r="E63">
        <f t="shared" si="1"/>
        <v>9.2656514065982173E-2</v>
      </c>
      <c r="F63">
        <v>19.510902404785199</v>
      </c>
      <c r="G63">
        <v>19.150733947753899</v>
      </c>
      <c r="H63">
        <v>19.421852111816399</v>
      </c>
      <c r="I63">
        <v>19.374835968017599</v>
      </c>
      <c r="J63">
        <v>19.873786926269499</v>
      </c>
      <c r="K63">
        <v>19.472507476806602</v>
      </c>
      <c r="L63">
        <v>18.999538421630898</v>
      </c>
      <c r="M63">
        <v>20.729660034179702</v>
      </c>
      <c r="N63">
        <v>17.6434326171875</v>
      </c>
      <c r="O63">
        <v>19.596397399902301</v>
      </c>
      <c r="P63">
        <v>19.470365524291999</v>
      </c>
      <c r="Q63">
        <v>19.8511142730713</v>
      </c>
      <c r="R63">
        <v>19.587560653686499</v>
      </c>
      <c r="S63">
        <v>19.469211578369102</v>
      </c>
      <c r="T63">
        <v>19.677881240844702</v>
      </c>
      <c r="U63">
        <v>20.479808807373001</v>
      </c>
      <c r="V63">
        <v>19.818250656127901</v>
      </c>
      <c r="W63">
        <v>20.491207122802699</v>
      </c>
      <c r="X63">
        <v>19.772640228271499</v>
      </c>
      <c r="Y63">
        <v>20.090681076049801</v>
      </c>
      <c r="Z63">
        <v>20.009222030639599</v>
      </c>
      <c r="AA63">
        <v>19.955745697021499</v>
      </c>
      <c r="AB63">
        <v>19.4551105499268</v>
      </c>
      <c r="AC63">
        <v>19.818672180175799</v>
      </c>
      <c r="AD63">
        <v>18.001298904418899</v>
      </c>
      <c r="AE63">
        <v>19.005470275878899</v>
      </c>
      <c r="AF63">
        <v>19.9743537902832</v>
      </c>
      <c r="AG63">
        <v>0.16934113443634399</v>
      </c>
      <c r="AH63">
        <v>0.67978208881324698</v>
      </c>
      <c r="AI63">
        <v>0.25822801943178297</v>
      </c>
      <c r="AJ63">
        <v>0.50486009213747196</v>
      </c>
      <c r="AK63">
        <v>0.84248177210490005</v>
      </c>
      <c r="AL63">
        <v>3.5998040762617999E-2</v>
      </c>
      <c r="AM63">
        <v>0.97616798228476098</v>
      </c>
      <c r="AN63">
        <v>9.2656514065982395E-2</v>
      </c>
      <c r="AO63">
        <v>1.04754410403752E-2</v>
      </c>
      <c r="AP63">
        <v>0.97228729054011698</v>
      </c>
      <c r="AQ63">
        <v>0.16763028257739099</v>
      </c>
      <c r="AR63">
        <v>1.2205391183611001E-2</v>
      </c>
      <c r="AS63">
        <v>0.98762651947460101</v>
      </c>
      <c r="AT63">
        <v>0.29682895778436602</v>
      </c>
      <c r="AU63">
        <v>5.4072570280238302E-3</v>
      </c>
      <c r="AV63">
        <v>0.99992883822362799</v>
      </c>
      <c r="AW63">
        <v>1.44372113559767</v>
      </c>
      <c r="AX63" s="1">
        <v>3.09062664861068E-5</v>
      </c>
      <c r="AY63" t="s">
        <v>521</v>
      </c>
      <c r="AZ63" t="s">
        <v>521</v>
      </c>
      <c r="BA63">
        <v>344</v>
      </c>
    </row>
    <row r="64" spans="1:53" x14ac:dyDescent="0.25">
      <c r="A64" t="s">
        <v>607</v>
      </c>
      <c r="B64" t="s">
        <v>608</v>
      </c>
      <c r="C64" s="8">
        <v>-9.5942230872161402E-2</v>
      </c>
      <c r="D64" s="9">
        <v>0.82274987444776004</v>
      </c>
      <c r="E64">
        <f t="shared" si="1"/>
        <v>8.4732175307243224E-2</v>
      </c>
      <c r="F64">
        <v>17.465629577636701</v>
      </c>
      <c r="G64">
        <v>17.025398254394499</v>
      </c>
      <c r="H64">
        <v>17.0257244110107</v>
      </c>
      <c r="I64">
        <v>15.8170833587646</v>
      </c>
      <c r="J64">
        <v>17.162706375122099</v>
      </c>
      <c r="K64">
        <v>18.065868377685501</v>
      </c>
      <c r="L64">
        <v>16.6336765289307</v>
      </c>
      <c r="M64">
        <v>16.238721847534201</v>
      </c>
      <c r="N64">
        <v>16.638351440429702</v>
      </c>
      <c r="O64">
        <v>17.4112949371338</v>
      </c>
      <c r="P64">
        <v>17.370500564575199</v>
      </c>
      <c r="Q64">
        <v>16.929836273193398</v>
      </c>
      <c r="R64">
        <v>17.7697868347168</v>
      </c>
      <c r="S64">
        <v>17.481563568115199</v>
      </c>
      <c r="T64">
        <v>17.079421997070298</v>
      </c>
      <c r="U64">
        <v>17.962795257568398</v>
      </c>
      <c r="V64">
        <v>15.345786094665501</v>
      </c>
      <c r="W64">
        <v>17.6120910644531</v>
      </c>
      <c r="X64">
        <v>17.790105819702099</v>
      </c>
      <c r="Y64">
        <v>16.7325115203857</v>
      </c>
      <c r="Z64">
        <v>17.684898376464801</v>
      </c>
      <c r="AA64">
        <v>17.612522125244102</v>
      </c>
      <c r="AB64">
        <v>15.230719566345201</v>
      </c>
      <c r="AC64">
        <v>17.1260585784912</v>
      </c>
      <c r="AD64">
        <v>16.753948211669901</v>
      </c>
      <c r="AE64">
        <v>16.7763557434082</v>
      </c>
      <c r="AF64">
        <v>15.6576442718506</v>
      </c>
      <c r="AG64">
        <v>0.54197376627982097</v>
      </c>
      <c r="AH64">
        <v>0.26432598564370902</v>
      </c>
      <c r="AI64">
        <v>0.63791599715198199</v>
      </c>
      <c r="AJ64">
        <v>0.165513855469968</v>
      </c>
      <c r="AK64">
        <v>1.00643268956078</v>
      </c>
      <c r="AL64">
        <v>3.27968892035247E-2</v>
      </c>
      <c r="AM64">
        <v>0.97745826635775301</v>
      </c>
      <c r="AN64">
        <v>8.4732175307243196E-2</v>
      </c>
      <c r="AO64">
        <v>9.9017762108259202E-3</v>
      </c>
      <c r="AP64">
        <v>0.95222600701529003</v>
      </c>
      <c r="AQ64">
        <v>0.57786013967977701</v>
      </c>
      <c r="AR64">
        <v>2.12599613313776E-2</v>
      </c>
      <c r="AS64">
        <v>0.98762651947460101</v>
      </c>
      <c r="AT64">
        <v>0.78116564477477402</v>
      </c>
      <c r="AU64">
        <v>5.4072570280238302E-3</v>
      </c>
      <c r="AV64">
        <v>0.99992883822362799</v>
      </c>
      <c r="AW64">
        <v>1.4841673473192101</v>
      </c>
      <c r="AX64" s="1">
        <v>3.09062664861068E-5</v>
      </c>
      <c r="AY64" t="s">
        <v>609</v>
      </c>
      <c r="AZ64" t="s">
        <v>609</v>
      </c>
      <c r="BA64">
        <v>1615</v>
      </c>
    </row>
    <row r="65" spans="1:53" x14ac:dyDescent="0.25">
      <c r="A65" t="s">
        <v>580</v>
      </c>
      <c r="B65" t="s">
        <v>581</v>
      </c>
      <c r="C65" s="8">
        <v>-9.3877168349273205E-2</v>
      </c>
      <c r="D65" s="9">
        <v>0.85494304496654405</v>
      </c>
      <c r="E65">
        <f t="shared" si="1"/>
        <v>6.8062816360296638E-2</v>
      </c>
      <c r="F65">
        <v>17.205717086791999</v>
      </c>
      <c r="G65">
        <v>18.669237136840799</v>
      </c>
      <c r="H65">
        <v>17.863388061523398</v>
      </c>
      <c r="I65">
        <v>16.811525344848601</v>
      </c>
      <c r="J65">
        <v>15.3698816299438</v>
      </c>
      <c r="K65">
        <v>16.3939094543457</v>
      </c>
      <c r="L65">
        <v>16.3741054534912</v>
      </c>
      <c r="M65">
        <v>15.985919952392599</v>
      </c>
      <c r="N65">
        <v>17.938074111938501</v>
      </c>
      <c r="O65">
        <v>17.5783576965332</v>
      </c>
      <c r="P65">
        <v>17.3786506652832</v>
      </c>
      <c r="Q65">
        <v>17.639341354370099</v>
      </c>
      <c r="R65">
        <v>17.2228889465332</v>
      </c>
      <c r="S65">
        <v>16.0670986175537</v>
      </c>
      <c r="T65">
        <v>16.2992973327637</v>
      </c>
      <c r="U65">
        <v>16.213161468505898</v>
      </c>
      <c r="V65">
        <v>17.512523651123001</v>
      </c>
      <c r="W65">
        <v>15.421800613403301</v>
      </c>
      <c r="X65">
        <v>17.6392002105713</v>
      </c>
      <c r="Y65">
        <v>17.989040374755898</v>
      </c>
      <c r="Z65">
        <v>14.531395912170399</v>
      </c>
      <c r="AA65">
        <v>15.2361001968384</v>
      </c>
      <c r="AB65">
        <v>17.562719345092798</v>
      </c>
      <c r="AC65">
        <v>17.800634384155298</v>
      </c>
      <c r="AD65">
        <v>18.3699035644531</v>
      </c>
      <c r="AE65">
        <v>18.261920928955099</v>
      </c>
      <c r="AF65">
        <v>15.844506263732899</v>
      </c>
      <c r="AG65">
        <v>-0.55633937812144696</v>
      </c>
      <c r="AH65">
        <v>0.337849841636159</v>
      </c>
      <c r="AI65">
        <v>-0.46246220977217301</v>
      </c>
      <c r="AJ65">
        <v>0.39655432210685199</v>
      </c>
      <c r="AK65">
        <v>-1.1030025181946901</v>
      </c>
      <c r="AL65">
        <v>4.95553473996194E-2</v>
      </c>
      <c r="AM65">
        <v>0.97745826635775301</v>
      </c>
      <c r="AN65">
        <v>6.8062816360296499E-2</v>
      </c>
      <c r="AO65">
        <v>9.9017762108259202E-3</v>
      </c>
      <c r="AP65">
        <v>0.95222600701529003</v>
      </c>
      <c r="AQ65">
        <v>0.47127628031029101</v>
      </c>
      <c r="AR65">
        <v>2.12599613313776E-2</v>
      </c>
      <c r="AS65">
        <v>0.98762651947460101</v>
      </c>
      <c r="AT65">
        <v>0.401697312317844</v>
      </c>
      <c r="AU65">
        <v>5.4072570280238302E-3</v>
      </c>
      <c r="AV65">
        <v>0.99992883822362799</v>
      </c>
      <c r="AW65">
        <v>1.30490947496592</v>
      </c>
      <c r="AX65" s="1">
        <v>3.09062664861068E-5</v>
      </c>
      <c r="AY65" t="s">
        <v>582</v>
      </c>
      <c r="AZ65" t="s">
        <v>582</v>
      </c>
      <c r="BA65">
        <v>1594</v>
      </c>
    </row>
    <row r="66" spans="1:53" x14ac:dyDescent="0.25">
      <c r="A66" t="s">
        <v>500</v>
      </c>
      <c r="B66" t="s">
        <v>501</v>
      </c>
      <c r="C66" s="8">
        <v>9.2208972683664597E-2</v>
      </c>
      <c r="D66" s="9">
        <v>0.86033584097813798</v>
      </c>
      <c r="E66">
        <f t="shared" ref="E66:E72" si="2">-LOG10(D66)</f>
        <v>6.5331984323743111E-2</v>
      </c>
      <c r="F66">
        <v>17.9490051269531</v>
      </c>
      <c r="G66">
        <v>17.881782531738299</v>
      </c>
      <c r="H66">
        <v>17.5535984039307</v>
      </c>
      <c r="I66">
        <v>15.5388593673706</v>
      </c>
      <c r="J66">
        <v>17.911930084228501</v>
      </c>
      <c r="K66">
        <v>18.868219375610401</v>
      </c>
      <c r="L66">
        <v>17.660942077636701</v>
      </c>
      <c r="M66">
        <v>16.301837921142599</v>
      </c>
      <c r="N66">
        <v>17.3037624359131</v>
      </c>
      <c r="O66">
        <v>17.8364562988281</v>
      </c>
      <c r="P66">
        <v>17.8951606750488</v>
      </c>
      <c r="Q66">
        <v>17.6279907226563</v>
      </c>
      <c r="R66">
        <v>15.7020454406738</v>
      </c>
      <c r="S66">
        <v>17.749044418335</v>
      </c>
      <c r="T66">
        <v>18.392593383789102</v>
      </c>
      <c r="U66">
        <v>16.332221984863299</v>
      </c>
      <c r="V66">
        <v>15.6902961730957</v>
      </c>
      <c r="W66">
        <v>15.604205131530801</v>
      </c>
      <c r="X66">
        <v>17.7585754394531</v>
      </c>
      <c r="Y66">
        <v>18.365938186645501</v>
      </c>
      <c r="Z66">
        <v>17.978296279907202</v>
      </c>
      <c r="AA66">
        <v>14.7169246673584</v>
      </c>
      <c r="AB66">
        <v>18.488286972045898</v>
      </c>
      <c r="AC66">
        <v>18.2049045562744</v>
      </c>
      <c r="AD66">
        <v>19.168472290039102</v>
      </c>
      <c r="AE66">
        <v>18.314689636230501</v>
      </c>
      <c r="AF66">
        <v>18.025020599365199</v>
      </c>
      <c r="AG66">
        <v>-0.94279148666947099</v>
      </c>
      <c r="AH66">
        <v>0.116701242619766</v>
      </c>
      <c r="AI66">
        <v>-1.0350004593531399</v>
      </c>
      <c r="AJ66">
        <v>6.9512519646542703E-2</v>
      </c>
      <c r="AK66">
        <v>-1.3421475472273701</v>
      </c>
      <c r="AL66">
        <v>2.0946638327350799E-2</v>
      </c>
      <c r="AM66">
        <v>0.97745826635775301</v>
      </c>
      <c r="AN66">
        <v>6.5331984323743306E-2</v>
      </c>
      <c r="AO66">
        <v>9.9017762108259202E-3</v>
      </c>
      <c r="AP66">
        <v>0.95222600701529003</v>
      </c>
      <c r="AQ66">
        <v>0.93292451961843104</v>
      </c>
      <c r="AR66">
        <v>2.12599613313776E-2</v>
      </c>
      <c r="AS66">
        <v>0.98762651947460101</v>
      </c>
      <c r="AT66">
        <v>1.15793696916901</v>
      </c>
      <c r="AU66">
        <v>5.4072570280238302E-3</v>
      </c>
      <c r="AV66">
        <v>0.99992883822362799</v>
      </c>
      <c r="AW66">
        <v>1.6788856659209599</v>
      </c>
      <c r="AX66" s="1">
        <v>3.09062664861068E-5</v>
      </c>
      <c r="AY66" t="s">
        <v>502</v>
      </c>
      <c r="AZ66" t="s">
        <v>502</v>
      </c>
      <c r="BA66">
        <v>943</v>
      </c>
    </row>
    <row r="67" spans="1:53" x14ac:dyDescent="0.25">
      <c r="A67" t="s">
        <v>488</v>
      </c>
      <c r="B67" t="s">
        <v>489</v>
      </c>
      <c r="C67" s="8">
        <v>-0.11686519045888499</v>
      </c>
      <c r="D67" s="9">
        <v>0.86785988980792805</v>
      </c>
      <c r="E67">
        <f t="shared" si="2"/>
        <v>6.1550383112506157E-2</v>
      </c>
      <c r="F67">
        <v>14.6099195480347</v>
      </c>
      <c r="G67">
        <v>18.731683731079102</v>
      </c>
      <c r="H67">
        <v>19.271253585815401</v>
      </c>
      <c r="I67">
        <v>14.4683322906494</v>
      </c>
      <c r="J67">
        <v>16.665653228759801</v>
      </c>
      <c r="K67">
        <v>15.7279272079468</v>
      </c>
      <c r="L67">
        <v>17.065185546875</v>
      </c>
      <c r="M67">
        <v>15.324124336242701</v>
      </c>
      <c r="N67">
        <v>18.935947418212901</v>
      </c>
      <c r="O67">
        <v>17.266181945800799</v>
      </c>
      <c r="P67">
        <v>17.062658309936499</v>
      </c>
      <c r="Q67">
        <v>16.348243713378899</v>
      </c>
      <c r="R67">
        <v>17.106868743896499</v>
      </c>
      <c r="S67">
        <v>15.040544509887701</v>
      </c>
      <c r="T67">
        <v>17.891546249389599</v>
      </c>
      <c r="U67">
        <v>15.381628036499</v>
      </c>
      <c r="V67">
        <v>16.7816162109375</v>
      </c>
      <c r="W67">
        <v>15.906888008117701</v>
      </c>
      <c r="X67">
        <v>19.013290405273398</v>
      </c>
      <c r="Y67">
        <v>18.347110748291001</v>
      </c>
      <c r="Z67">
        <v>16.2098999023438</v>
      </c>
      <c r="AA67">
        <v>15.367109298706101</v>
      </c>
      <c r="AB67">
        <v>14.0179452896118</v>
      </c>
      <c r="AC67">
        <v>16.509975433349599</v>
      </c>
      <c r="AD67">
        <v>16.2248859405518</v>
      </c>
      <c r="AE67">
        <v>15.768510818481399</v>
      </c>
      <c r="AF67">
        <v>15.236986160278301</v>
      </c>
      <c r="AG67">
        <v>1.00901685408604</v>
      </c>
      <c r="AH67">
        <v>0.20666471324167701</v>
      </c>
      <c r="AI67">
        <v>1.12588204454493</v>
      </c>
      <c r="AJ67">
        <v>0.136737243669765</v>
      </c>
      <c r="AK67">
        <v>1.5802661374763201</v>
      </c>
      <c r="AL67">
        <v>4.0359026217241002E-2</v>
      </c>
      <c r="AM67">
        <v>0.97895909167171502</v>
      </c>
      <c r="AN67">
        <v>6.1550383112506303E-2</v>
      </c>
      <c r="AO67">
        <v>9.2354559317316797E-3</v>
      </c>
      <c r="AP67">
        <v>0.95222600701529003</v>
      </c>
      <c r="AQ67">
        <v>0.68473367021674603</v>
      </c>
      <c r="AR67">
        <v>2.12599613313776E-2</v>
      </c>
      <c r="AS67">
        <v>0.98762651947460101</v>
      </c>
      <c r="AT67">
        <v>0.86411317879517502</v>
      </c>
      <c r="AU67">
        <v>5.4072570280238302E-3</v>
      </c>
      <c r="AV67">
        <v>0.99992883822362799</v>
      </c>
      <c r="AW67">
        <v>1.39405932096785</v>
      </c>
      <c r="AX67" s="1">
        <v>3.09062664861068E-5</v>
      </c>
      <c r="AY67" t="s">
        <v>490</v>
      </c>
      <c r="AZ67" t="s">
        <v>490</v>
      </c>
      <c r="BA67">
        <v>591</v>
      </c>
    </row>
    <row r="68" spans="1:53" x14ac:dyDescent="0.25">
      <c r="A68" t="s">
        <v>481</v>
      </c>
      <c r="B68" t="s">
        <v>71</v>
      </c>
      <c r="C68" s="8">
        <v>-0.117917982148523</v>
      </c>
      <c r="D68" s="9">
        <v>0.88827826430880397</v>
      </c>
      <c r="E68">
        <f t="shared" si="2"/>
        <v>5.1450964713325824E-2</v>
      </c>
      <c r="F68">
        <v>24.261266708373999</v>
      </c>
      <c r="G68">
        <v>25.047142028808601</v>
      </c>
      <c r="H68">
        <v>24.137039184570298</v>
      </c>
      <c r="I68">
        <v>25.350399017333999</v>
      </c>
      <c r="J68">
        <v>21.727708816528299</v>
      </c>
      <c r="K68">
        <v>21.668735504150401</v>
      </c>
      <c r="L68">
        <v>25.105094909668001</v>
      </c>
      <c r="M68">
        <v>23.150272369384801</v>
      </c>
      <c r="N68">
        <v>24.8890190124512</v>
      </c>
      <c r="O68">
        <v>24.092971801757798</v>
      </c>
      <c r="P68">
        <v>23.591493606567401</v>
      </c>
      <c r="Q68">
        <v>24.515810012817401</v>
      </c>
      <c r="R68">
        <v>22.1405849456787</v>
      </c>
      <c r="S68">
        <v>22.1439514160156</v>
      </c>
      <c r="T68">
        <v>25.048015594482401</v>
      </c>
      <c r="U68">
        <v>23.8298740386963</v>
      </c>
      <c r="V68">
        <v>24.366863250732401</v>
      </c>
      <c r="W68">
        <v>23.569757461547901</v>
      </c>
      <c r="X68">
        <v>23.598438262939499</v>
      </c>
      <c r="Y68">
        <v>24.639093399047901</v>
      </c>
      <c r="Z68">
        <v>21.705268859863299</v>
      </c>
      <c r="AA68">
        <v>21.477586746215799</v>
      </c>
      <c r="AB68">
        <v>21.347976684570298</v>
      </c>
      <c r="AC68">
        <v>17.359302520751999</v>
      </c>
      <c r="AD68">
        <v>17.361190795898398</v>
      </c>
      <c r="AE68">
        <v>19.458799362182599</v>
      </c>
      <c r="AF68">
        <v>14.9334144592285</v>
      </c>
      <c r="AG68">
        <v>5.69568121403824</v>
      </c>
      <c r="AH68" s="1">
        <v>1.44934164327224E-6</v>
      </c>
      <c r="AI68">
        <v>5.8135991961867601</v>
      </c>
      <c r="AJ68" s="1">
        <v>3.7368839917388202E-7</v>
      </c>
      <c r="AK68">
        <v>5.5444759333575204</v>
      </c>
      <c r="AL68" s="1">
        <v>8.36064800964431E-7</v>
      </c>
      <c r="AM68">
        <v>0.98948959469251496</v>
      </c>
      <c r="AN68">
        <v>5.14509647133259E-2</v>
      </c>
      <c r="AO68">
        <v>4.5887684018836904E-3</v>
      </c>
      <c r="AP68">
        <v>6.0220145277961601E-4</v>
      </c>
      <c r="AQ68">
        <v>5.8388292292293196</v>
      </c>
      <c r="AR68">
        <v>3.2202582011091998</v>
      </c>
      <c r="AS68">
        <v>1.55267529856748E-4</v>
      </c>
      <c r="AT68">
        <v>6.4274903842294897</v>
      </c>
      <c r="AU68">
        <v>3.8089193561093602</v>
      </c>
      <c r="AV68">
        <v>3.4738492480072098E-4</v>
      </c>
      <c r="AW68">
        <v>6.0777600603473303</v>
      </c>
      <c r="AX68">
        <v>3.4591890322271999</v>
      </c>
      <c r="AY68" t="s">
        <v>72</v>
      </c>
      <c r="AZ68" t="s">
        <v>73</v>
      </c>
      <c r="BA68">
        <v>1021</v>
      </c>
    </row>
    <row r="69" spans="1:53" x14ac:dyDescent="0.25">
      <c r="A69" t="s">
        <v>77</v>
      </c>
      <c r="B69" t="s">
        <v>67</v>
      </c>
      <c r="C69" s="8">
        <v>3.2966575504836698E-2</v>
      </c>
      <c r="D69" s="9">
        <v>0.88990049270515903</v>
      </c>
      <c r="E69">
        <f t="shared" si="2"/>
        <v>5.0658552776561276E-2</v>
      </c>
      <c r="F69">
        <v>23.091375350952099</v>
      </c>
      <c r="G69">
        <v>24.1666069030762</v>
      </c>
      <c r="H69">
        <v>22.754707336425799</v>
      </c>
      <c r="I69">
        <v>23.808233261108398</v>
      </c>
      <c r="J69">
        <v>22.955286026001001</v>
      </c>
      <c r="K69">
        <v>22.984785079956101</v>
      </c>
      <c r="L69">
        <v>23.807741165161101</v>
      </c>
      <c r="M69">
        <v>23.4221382141113</v>
      </c>
      <c r="N69">
        <v>23.707250595092798</v>
      </c>
      <c r="O69">
        <v>22.788772583007798</v>
      </c>
      <c r="P69">
        <v>22.569757461547901</v>
      </c>
      <c r="Q69">
        <v>23.224365234375</v>
      </c>
      <c r="R69">
        <v>23.357833862304702</v>
      </c>
      <c r="S69">
        <v>23.333335876464801</v>
      </c>
      <c r="T69">
        <v>24.1444492340088</v>
      </c>
      <c r="U69">
        <v>22.977483749389599</v>
      </c>
      <c r="V69">
        <v>23.289402008056602</v>
      </c>
      <c r="W69">
        <v>23.440883636474599</v>
      </c>
      <c r="X69">
        <v>22.638032913208001</v>
      </c>
      <c r="Y69">
        <v>23.502273559570298</v>
      </c>
      <c r="Z69">
        <v>23.379411697387699</v>
      </c>
      <c r="AA69">
        <v>22.8238620758057</v>
      </c>
      <c r="AB69">
        <v>21.521141052246101</v>
      </c>
      <c r="AC69">
        <v>21.566347122192401</v>
      </c>
      <c r="AD69">
        <v>21.250318527221701</v>
      </c>
      <c r="AE69">
        <v>21.474668502807599</v>
      </c>
      <c r="AF69">
        <v>21.486795425415</v>
      </c>
      <c r="AG69">
        <v>1.8366004684825199</v>
      </c>
      <c r="AH69" s="1">
        <v>1.62991716893108E-7</v>
      </c>
      <c r="AI69">
        <v>1.8036338929776801</v>
      </c>
      <c r="AJ69" s="1">
        <v>7.5792401294065004E-8</v>
      </c>
      <c r="AK69">
        <v>1.8258183973807001</v>
      </c>
      <c r="AL69" s="1">
        <v>6.0469708089711494E-8</v>
      </c>
      <c r="AM69">
        <v>0.98996962441497605</v>
      </c>
      <c r="AN69">
        <v>5.06585527765612E-2</v>
      </c>
      <c r="AO69">
        <v>4.3781308078489397E-3</v>
      </c>
      <c r="AP69">
        <v>1.3544611673817301E-4</v>
      </c>
      <c r="AQ69">
        <v>6.7878344655286904</v>
      </c>
      <c r="AR69">
        <v>3.8682334417445698</v>
      </c>
      <c r="AS69" s="1">
        <v>6.2983485475368093E-5</v>
      </c>
      <c r="AT69">
        <v>7.1203743331737401</v>
      </c>
      <c r="AU69">
        <v>4.2007733093896302</v>
      </c>
      <c r="AV69" s="1">
        <v>5.0250327422550303E-5</v>
      </c>
      <c r="AW69">
        <v>7.2184621278936998</v>
      </c>
      <c r="AX69">
        <v>4.2988611041095899</v>
      </c>
      <c r="AY69" t="s">
        <v>69</v>
      </c>
      <c r="AZ69" t="s">
        <v>70</v>
      </c>
      <c r="BA69">
        <v>1201</v>
      </c>
    </row>
    <row r="70" spans="1:53" x14ac:dyDescent="0.25">
      <c r="A70" t="s">
        <v>486</v>
      </c>
      <c r="C70" s="8">
        <v>-8.3632322005282603E-2</v>
      </c>
      <c r="D70" s="9">
        <v>0.90106274922302798</v>
      </c>
      <c r="E70">
        <f t="shared" si="2"/>
        <v>4.5244964079324941E-2</v>
      </c>
      <c r="F70">
        <v>16.926597595214801</v>
      </c>
      <c r="G70">
        <v>20.098669052123999</v>
      </c>
      <c r="H70">
        <v>17.0923862457275</v>
      </c>
      <c r="I70">
        <v>17.418478012085</v>
      </c>
      <c r="J70">
        <v>17.0809841156006</v>
      </c>
      <c r="K70">
        <v>18.2372932434082</v>
      </c>
      <c r="L70">
        <v>17.0869026184082</v>
      </c>
      <c r="M70">
        <v>16.406538009643601</v>
      </c>
      <c r="N70">
        <v>17.018678665161101</v>
      </c>
      <c r="O70">
        <v>18.3001918792725</v>
      </c>
      <c r="P70">
        <v>18.520757675170898</v>
      </c>
      <c r="Q70">
        <v>18.6429042816162</v>
      </c>
      <c r="R70">
        <v>17.165653228759801</v>
      </c>
      <c r="S70">
        <v>18.0379428863525</v>
      </c>
      <c r="T70">
        <v>13.079403877258301</v>
      </c>
      <c r="U70">
        <v>15.6979722976685</v>
      </c>
      <c r="V70">
        <v>19.369157791137699</v>
      </c>
      <c r="W70">
        <v>16.435928344726602</v>
      </c>
      <c r="X70">
        <v>18.356470108032202</v>
      </c>
      <c r="Y70">
        <v>19.894821166992202</v>
      </c>
      <c r="Z70">
        <v>17.764158248901399</v>
      </c>
      <c r="AA70">
        <v>17.464275360107401</v>
      </c>
      <c r="AB70">
        <v>18.549243927001999</v>
      </c>
      <c r="AC70">
        <v>19.426527023315401</v>
      </c>
      <c r="AD70">
        <v>19.3462238311768</v>
      </c>
      <c r="AE70">
        <v>19.851739883422901</v>
      </c>
      <c r="AF70">
        <v>17.539659500122099</v>
      </c>
      <c r="AG70">
        <v>-1.36272569350255</v>
      </c>
      <c r="AH70">
        <v>7.9091474938017894E-2</v>
      </c>
      <c r="AI70">
        <v>-1.2790933714972601</v>
      </c>
      <c r="AJ70">
        <v>7.9950645753879099E-2</v>
      </c>
      <c r="AK70">
        <v>-1.4439270982036001</v>
      </c>
      <c r="AL70">
        <v>4.9747350549576297E-2</v>
      </c>
      <c r="AM70">
        <v>0.99211236966043803</v>
      </c>
      <c r="AN70">
        <v>4.5244964079324698E-2</v>
      </c>
      <c r="AO70">
        <v>3.43913554778411E-3</v>
      </c>
      <c r="AP70">
        <v>0.95222600701529003</v>
      </c>
      <c r="AQ70">
        <v>1.10187032543917</v>
      </c>
      <c r="AR70">
        <v>2.12599613313776E-2</v>
      </c>
      <c r="AS70">
        <v>0.98762651947460101</v>
      </c>
      <c r="AT70">
        <v>1.09717802414772</v>
      </c>
      <c r="AU70">
        <v>5.4072570280238302E-3</v>
      </c>
      <c r="AV70">
        <v>0.99992883822362799</v>
      </c>
      <c r="AW70">
        <v>1.3032300440105</v>
      </c>
      <c r="AX70" s="1">
        <v>3.09062664861068E-5</v>
      </c>
      <c r="AY70" t="s">
        <v>487</v>
      </c>
      <c r="AZ70" t="s">
        <v>487</v>
      </c>
      <c r="BA70">
        <v>607</v>
      </c>
    </row>
    <row r="71" spans="1:53" x14ac:dyDescent="0.25">
      <c r="A71" t="s">
        <v>585</v>
      </c>
      <c r="B71" t="s">
        <v>586</v>
      </c>
      <c r="C71" s="8">
        <v>-0.21806780497231101</v>
      </c>
      <c r="D71" s="9">
        <v>0.90740670573547599</v>
      </c>
      <c r="E71">
        <f t="shared" si="2"/>
        <v>4.2198015621959947E-2</v>
      </c>
      <c r="F71">
        <v>23.505790710449201</v>
      </c>
      <c r="G71">
        <v>27.278171539306602</v>
      </c>
      <c r="H71">
        <v>24.9363403320313</v>
      </c>
      <c r="I71">
        <v>25.242671966552699</v>
      </c>
      <c r="J71">
        <v>14.8681631088257</v>
      </c>
      <c r="K71">
        <v>27.4952602386475</v>
      </c>
      <c r="L71">
        <v>12.914639472961399</v>
      </c>
      <c r="M71">
        <v>25.463417053222699</v>
      </c>
      <c r="N71">
        <v>25.2190036773682</v>
      </c>
      <c r="O71">
        <v>23.405096054077099</v>
      </c>
      <c r="P71">
        <v>26.299253463745099</v>
      </c>
      <c r="Q71">
        <v>22.936285018920898</v>
      </c>
      <c r="R71">
        <v>27.134181976318398</v>
      </c>
      <c r="S71">
        <v>26.928409576416001</v>
      </c>
      <c r="T71">
        <v>24.336606979370099</v>
      </c>
      <c r="U71">
        <v>25.3755397796631</v>
      </c>
      <c r="V71">
        <v>23.7763557434082</v>
      </c>
      <c r="W71">
        <v>26.7289714813232</v>
      </c>
      <c r="X71">
        <v>24.940647125244102</v>
      </c>
      <c r="Y71">
        <v>25.0587062835693</v>
      </c>
      <c r="Z71">
        <v>24.302221298217798</v>
      </c>
      <c r="AA71">
        <v>26.715024948120099</v>
      </c>
      <c r="AB71">
        <v>16.133527755737301</v>
      </c>
      <c r="AC71">
        <v>25.4907550811768</v>
      </c>
      <c r="AD71">
        <v>23.189907073974599</v>
      </c>
      <c r="AE71">
        <v>14.712643623352101</v>
      </c>
      <c r="AF71">
        <v>23.0744724273682</v>
      </c>
      <c r="AG71">
        <v>2.8686218367682699</v>
      </c>
      <c r="AH71">
        <v>0.179516607284263</v>
      </c>
      <c r="AI71">
        <v>3.08668964174058</v>
      </c>
      <c r="AJ71">
        <v>0.12687472713440301</v>
      </c>
      <c r="AK71">
        <v>4.3281415232905598</v>
      </c>
      <c r="AL71">
        <v>3.5795990378951301E-2</v>
      </c>
      <c r="AM71">
        <v>0.99211236966043803</v>
      </c>
      <c r="AN71">
        <v>4.2198015621960197E-2</v>
      </c>
      <c r="AO71">
        <v>3.43913554778411E-3</v>
      </c>
      <c r="AP71">
        <v>0.95222600701529003</v>
      </c>
      <c r="AQ71">
        <v>0.74589536815369395</v>
      </c>
      <c r="AR71">
        <v>2.12599613313776E-2</v>
      </c>
      <c r="AS71">
        <v>0.98762651947460101</v>
      </c>
      <c r="AT71">
        <v>0.89662487876557495</v>
      </c>
      <c r="AU71">
        <v>5.4072570280238302E-3</v>
      </c>
      <c r="AV71">
        <v>0.99992883822362799</v>
      </c>
      <c r="AW71">
        <v>1.4461656173175701</v>
      </c>
      <c r="AX71" s="1">
        <v>3.09062664861068E-5</v>
      </c>
      <c r="AY71" t="s">
        <v>587</v>
      </c>
      <c r="AZ71" t="s">
        <v>587</v>
      </c>
      <c r="BA71">
        <v>174</v>
      </c>
    </row>
    <row r="72" spans="1:53" x14ac:dyDescent="0.25">
      <c r="A72" t="s">
        <v>491</v>
      </c>
      <c r="B72" t="s">
        <v>492</v>
      </c>
      <c r="C72" s="8">
        <v>-5.2538222736778599E-2</v>
      </c>
      <c r="D72" s="9">
        <v>0.92275933613351502</v>
      </c>
      <c r="E72">
        <f t="shared" si="2"/>
        <v>3.4911552081092867E-2</v>
      </c>
      <c r="F72">
        <v>17.689273834228501</v>
      </c>
      <c r="G72">
        <v>16.1712741851807</v>
      </c>
      <c r="H72">
        <v>17.104516983032202</v>
      </c>
      <c r="I72">
        <v>15.427106857299799</v>
      </c>
      <c r="J72">
        <v>15.3839464187622</v>
      </c>
      <c r="K72">
        <v>15.91734790802</v>
      </c>
      <c r="L72">
        <v>17.094036102294901</v>
      </c>
      <c r="M72">
        <v>15.333070755004901</v>
      </c>
      <c r="N72">
        <v>17.168397903442401</v>
      </c>
      <c r="O72">
        <v>15.8563528060913</v>
      </c>
      <c r="P72">
        <v>17.547813415527301</v>
      </c>
      <c r="Q72">
        <v>14.749835968017599</v>
      </c>
      <c r="R72">
        <v>16.239242553710898</v>
      </c>
      <c r="S72">
        <v>15.4872131347656</v>
      </c>
      <c r="T72">
        <v>18.198827743530298</v>
      </c>
      <c r="U72">
        <v>15.9936742782593</v>
      </c>
      <c r="V72">
        <v>15.14231300354</v>
      </c>
      <c r="W72">
        <v>18.236219406127901</v>
      </c>
      <c r="X72">
        <v>17.486913681030298</v>
      </c>
      <c r="Y72">
        <v>17.660802841186499</v>
      </c>
      <c r="Z72">
        <v>16.0240287780762</v>
      </c>
      <c r="AA72">
        <v>15.746335983276399</v>
      </c>
      <c r="AB72">
        <v>15.5222778320313</v>
      </c>
      <c r="AC72">
        <v>14.4882898330688</v>
      </c>
      <c r="AD72">
        <v>15.029222488403301</v>
      </c>
      <c r="AE72">
        <v>16.4158744812012</v>
      </c>
      <c r="AF72">
        <v>14.3323049545288</v>
      </c>
      <c r="AG72">
        <v>0.86544692428023695</v>
      </c>
      <c r="AH72">
        <v>0.16179332112085601</v>
      </c>
      <c r="AI72">
        <v>0.91798514701701495</v>
      </c>
      <c r="AJ72">
        <v>0.116676507647909</v>
      </c>
      <c r="AK72">
        <v>1.7682162117075</v>
      </c>
      <c r="AL72">
        <v>4.2085441383021196E-3</v>
      </c>
      <c r="AM72">
        <v>0.99211236966043803</v>
      </c>
      <c r="AN72">
        <v>3.4911552081092999E-2</v>
      </c>
      <c r="AO72">
        <v>3.43913554778411E-3</v>
      </c>
      <c r="AP72">
        <v>0.95222600701529003</v>
      </c>
      <c r="AQ72">
        <v>0.79103941016642598</v>
      </c>
      <c r="AR72">
        <v>2.12599613313776E-2</v>
      </c>
      <c r="AS72">
        <v>0.98762651947460101</v>
      </c>
      <c r="AT72">
        <v>0.93301657862418697</v>
      </c>
      <c r="AU72">
        <v>5.4072570280238302E-3</v>
      </c>
      <c r="AV72">
        <v>0.69946003578581195</v>
      </c>
      <c r="AW72">
        <v>2.3758681136774502</v>
      </c>
      <c r="AX72">
        <v>0.15523709422936199</v>
      </c>
      <c r="AY72" t="s">
        <v>493</v>
      </c>
      <c r="AZ72" t="s">
        <v>493</v>
      </c>
      <c r="BA72">
        <v>1338</v>
      </c>
    </row>
  </sheetData>
  <autoFilter ref="A1:CI1" xr:uid="{AC3243EB-61D2-A547-88D5-188692A3159A}">
    <sortState xmlns:xlrd2="http://schemas.microsoft.com/office/spreadsheetml/2017/richdata2" ref="A2:BA72">
      <sortCondition ref="D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Joerg Hoehfeld</dc:creator>
  <cp:lastModifiedBy>Joerg Hoehfeld</cp:lastModifiedBy>
  <dcterms:created xsi:type="dcterms:W3CDTF">2023-10-27T08:19:31Z</dcterms:created>
  <dcterms:modified xsi:type="dcterms:W3CDTF">2024-07-23T10:33:57Z</dcterms:modified>
</cp:coreProperties>
</file>