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dinAnitaAlles/AnitaAktuelleDaten/Manuskripte/2. SmallProteome/10. Manuskript/1. aktuelleVersion/2. Suppis/aktuelleFigures/"/>
    </mc:Choice>
  </mc:AlternateContent>
  <xr:revisionPtr revIDLastSave="0" documentId="13_ncr:1_{BA6A1C2A-3047-A643-8909-4FF1B69084C5}" xr6:coauthVersionLast="44" xr6:coauthVersionMax="44" xr10:uidLastSave="{00000000-0000-0000-0000-000000000000}"/>
  <bookViews>
    <workbookView xWindow="32680" yWindow="5160" windowWidth="27640" windowHeight="16500" activeTab="4" xr2:uid="{74CB3470-82EC-2D45-9CD5-1A177AF23263}"/>
  </bookViews>
  <sheets>
    <sheet name="SuppTable5-Legend" sheetId="12" r:id="rId1"/>
    <sheet name="SuppTable 5A extended_MS" sheetId="3" r:id="rId2"/>
    <sheet name="SuppTable5B extended_Ribo-seq" sheetId="4" r:id="rId3"/>
    <sheet name="SuppTable5C  extended_MS" sheetId="2" r:id="rId4"/>
    <sheet name="SuppTable5D_Ribo-seq" sheetId="5" r:id="rId5"/>
  </sheets>
  <definedNames>
    <definedName name="_xlnm._FilterDatabase" localSheetId="1" hidden="1">'SuppTable 5A extended_MS'!$A$1:$I$442</definedName>
    <definedName name="_xlnm._FilterDatabase" localSheetId="2" hidden="1">'SuppTable5B extended_Ribo-seq'!$A$1:$AM$206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06" i="4" l="1"/>
  <c r="J206" i="4"/>
  <c r="I206" i="4"/>
  <c r="K205" i="4"/>
  <c r="J205" i="4"/>
  <c r="I205" i="4"/>
  <c r="K204" i="4"/>
  <c r="J204" i="4"/>
  <c r="I204" i="4"/>
  <c r="K203" i="4"/>
  <c r="J203" i="4"/>
  <c r="I203" i="4"/>
  <c r="K202" i="4"/>
  <c r="J202" i="4"/>
  <c r="I202" i="4"/>
  <c r="K201" i="4"/>
  <c r="J201" i="4"/>
  <c r="I201" i="4"/>
  <c r="K200" i="4"/>
  <c r="J200" i="4"/>
  <c r="I200" i="4"/>
  <c r="K199" i="4"/>
  <c r="J199" i="4"/>
  <c r="I199" i="4"/>
  <c r="K198" i="4"/>
  <c r="J198" i="4"/>
  <c r="I198" i="4"/>
  <c r="K197" i="4"/>
  <c r="J197" i="4"/>
  <c r="I197" i="4"/>
  <c r="K196" i="4"/>
  <c r="J196" i="4"/>
  <c r="I196" i="4"/>
  <c r="K195" i="4"/>
  <c r="J195" i="4"/>
  <c r="I195" i="4"/>
  <c r="K194" i="4"/>
  <c r="J194" i="4"/>
  <c r="I194" i="4"/>
  <c r="K193" i="4"/>
  <c r="J193" i="4"/>
  <c r="I193" i="4"/>
  <c r="K192" i="4"/>
  <c r="J192" i="4"/>
  <c r="I192" i="4"/>
  <c r="K191" i="4"/>
  <c r="J191" i="4"/>
  <c r="I191" i="4"/>
  <c r="K190" i="4"/>
  <c r="J190" i="4"/>
  <c r="I190" i="4"/>
  <c r="K189" i="4"/>
  <c r="J189" i="4"/>
  <c r="I189" i="4"/>
  <c r="K188" i="4"/>
  <c r="J188" i="4"/>
  <c r="I188" i="4"/>
  <c r="K187" i="4"/>
  <c r="J187" i="4"/>
  <c r="I187" i="4"/>
  <c r="K186" i="4"/>
  <c r="J186" i="4"/>
  <c r="I186" i="4"/>
  <c r="K185" i="4"/>
  <c r="J185" i="4"/>
  <c r="I185" i="4"/>
  <c r="K184" i="4"/>
  <c r="J184" i="4"/>
  <c r="I184" i="4"/>
  <c r="K183" i="4"/>
  <c r="J183" i="4"/>
  <c r="I183" i="4"/>
  <c r="K182" i="4"/>
  <c r="J182" i="4"/>
  <c r="I182" i="4"/>
  <c r="K181" i="4"/>
  <c r="J181" i="4"/>
  <c r="I181" i="4"/>
  <c r="K180" i="4"/>
  <c r="J180" i="4"/>
  <c r="I180" i="4"/>
  <c r="K179" i="4"/>
  <c r="J179" i="4"/>
  <c r="I179" i="4"/>
  <c r="K178" i="4"/>
  <c r="J178" i="4"/>
  <c r="I178" i="4"/>
  <c r="K177" i="4"/>
  <c r="J177" i="4"/>
  <c r="I177" i="4"/>
  <c r="K176" i="4"/>
  <c r="J176" i="4"/>
  <c r="I176" i="4"/>
  <c r="K175" i="4"/>
  <c r="J175" i="4"/>
  <c r="I175" i="4"/>
  <c r="K174" i="4"/>
  <c r="J174" i="4"/>
  <c r="I174" i="4"/>
  <c r="K173" i="4"/>
  <c r="J173" i="4"/>
  <c r="I173" i="4"/>
  <c r="K172" i="4"/>
  <c r="J172" i="4"/>
  <c r="I172" i="4"/>
  <c r="K171" i="4"/>
  <c r="J171" i="4"/>
  <c r="I171" i="4"/>
  <c r="K170" i="4"/>
  <c r="J170" i="4"/>
  <c r="I170" i="4"/>
  <c r="K169" i="4"/>
  <c r="J169" i="4"/>
  <c r="I169" i="4"/>
  <c r="K168" i="4"/>
  <c r="J168" i="4"/>
  <c r="I168" i="4"/>
  <c r="K167" i="4"/>
  <c r="J167" i="4"/>
  <c r="I167" i="4"/>
  <c r="K166" i="4"/>
  <c r="J166" i="4"/>
  <c r="I166" i="4"/>
  <c r="K165" i="4"/>
  <c r="J165" i="4"/>
  <c r="I165" i="4"/>
  <c r="K164" i="4"/>
  <c r="J164" i="4"/>
  <c r="I164" i="4"/>
  <c r="K163" i="4"/>
  <c r="J163" i="4"/>
  <c r="I163" i="4"/>
  <c r="K162" i="4"/>
  <c r="J162" i="4"/>
  <c r="I162" i="4"/>
  <c r="K161" i="4"/>
  <c r="J161" i="4"/>
  <c r="I161" i="4"/>
  <c r="K160" i="4"/>
  <c r="J160" i="4"/>
  <c r="I160" i="4"/>
  <c r="K159" i="4"/>
  <c r="J159" i="4"/>
  <c r="I159" i="4"/>
  <c r="K158" i="4"/>
  <c r="J158" i="4"/>
  <c r="I158" i="4"/>
  <c r="K157" i="4"/>
  <c r="J157" i="4"/>
  <c r="I157" i="4"/>
  <c r="K156" i="4"/>
  <c r="J156" i="4"/>
  <c r="I156" i="4"/>
  <c r="K155" i="4"/>
  <c r="J155" i="4"/>
  <c r="I155" i="4"/>
  <c r="K154" i="4"/>
  <c r="J154" i="4"/>
  <c r="I154" i="4"/>
  <c r="K153" i="4"/>
  <c r="J153" i="4"/>
  <c r="I153" i="4"/>
  <c r="K152" i="4"/>
  <c r="J152" i="4"/>
  <c r="I152" i="4"/>
  <c r="K151" i="4"/>
  <c r="J151" i="4"/>
  <c r="I151" i="4"/>
  <c r="K150" i="4"/>
  <c r="J150" i="4"/>
  <c r="I150" i="4"/>
  <c r="K149" i="4"/>
  <c r="J149" i="4"/>
  <c r="I149" i="4"/>
  <c r="K148" i="4"/>
  <c r="J148" i="4"/>
  <c r="I148" i="4"/>
  <c r="K147" i="4"/>
  <c r="J147" i="4"/>
  <c r="I147" i="4"/>
  <c r="K146" i="4"/>
  <c r="J146" i="4"/>
  <c r="I146" i="4"/>
  <c r="K145" i="4"/>
  <c r="J145" i="4"/>
  <c r="I145" i="4"/>
  <c r="K144" i="4"/>
  <c r="J144" i="4"/>
  <c r="I144" i="4"/>
  <c r="K143" i="4"/>
  <c r="J143" i="4"/>
  <c r="I143" i="4"/>
  <c r="K142" i="4"/>
  <c r="J142" i="4"/>
  <c r="I142" i="4"/>
  <c r="K141" i="4"/>
  <c r="J141" i="4"/>
  <c r="I141" i="4"/>
  <c r="K140" i="4"/>
  <c r="J140" i="4"/>
  <c r="I140" i="4"/>
  <c r="K139" i="4"/>
  <c r="J139" i="4"/>
  <c r="I139" i="4"/>
  <c r="K138" i="4"/>
  <c r="J138" i="4"/>
  <c r="I138" i="4"/>
  <c r="K137" i="4"/>
  <c r="J137" i="4"/>
  <c r="I137" i="4"/>
  <c r="K136" i="4"/>
  <c r="J136" i="4"/>
  <c r="I136" i="4"/>
  <c r="K135" i="4"/>
  <c r="J135" i="4"/>
  <c r="I135" i="4"/>
  <c r="K134" i="4"/>
  <c r="J134" i="4"/>
  <c r="I134" i="4"/>
  <c r="K133" i="4"/>
  <c r="J133" i="4"/>
  <c r="I133" i="4"/>
  <c r="K132" i="4"/>
  <c r="J132" i="4"/>
  <c r="I132" i="4"/>
  <c r="K131" i="4"/>
  <c r="J131" i="4"/>
  <c r="I131" i="4"/>
  <c r="K130" i="4"/>
  <c r="J130" i="4"/>
  <c r="I130" i="4"/>
  <c r="K129" i="4"/>
  <c r="J129" i="4"/>
  <c r="I129" i="4"/>
  <c r="K128" i="4"/>
  <c r="J128" i="4"/>
  <c r="I128" i="4"/>
  <c r="K127" i="4"/>
  <c r="J127" i="4"/>
  <c r="I127" i="4"/>
  <c r="K126" i="4"/>
  <c r="J126" i="4"/>
  <c r="I126" i="4"/>
  <c r="K125" i="4"/>
  <c r="J125" i="4"/>
  <c r="I125" i="4"/>
  <c r="K124" i="4"/>
  <c r="J124" i="4"/>
  <c r="I124" i="4"/>
  <c r="K123" i="4"/>
  <c r="J123" i="4"/>
  <c r="I123" i="4"/>
  <c r="K122" i="4"/>
  <c r="J122" i="4"/>
  <c r="I122" i="4"/>
  <c r="K121" i="4"/>
  <c r="J121" i="4"/>
  <c r="I121" i="4"/>
  <c r="K120" i="4"/>
  <c r="J120" i="4"/>
  <c r="I120" i="4"/>
  <c r="K119" i="4"/>
  <c r="J119" i="4"/>
  <c r="I119" i="4"/>
  <c r="K118" i="4"/>
  <c r="J118" i="4"/>
  <c r="I118" i="4"/>
  <c r="K117" i="4"/>
  <c r="J117" i="4"/>
  <c r="I117" i="4"/>
  <c r="K116" i="4"/>
  <c r="J116" i="4"/>
  <c r="I116" i="4"/>
  <c r="K115" i="4"/>
  <c r="J115" i="4"/>
  <c r="I115" i="4"/>
  <c r="K114" i="4"/>
  <c r="J114" i="4"/>
  <c r="I114" i="4"/>
  <c r="K113" i="4"/>
  <c r="J113" i="4"/>
  <c r="I113" i="4"/>
  <c r="K112" i="4"/>
  <c r="J112" i="4"/>
  <c r="I112" i="4"/>
  <c r="K111" i="4"/>
  <c r="J111" i="4"/>
  <c r="I111" i="4"/>
  <c r="K110" i="4"/>
  <c r="J110" i="4"/>
  <c r="I110" i="4"/>
  <c r="K109" i="4"/>
  <c r="J109" i="4"/>
  <c r="I109" i="4"/>
  <c r="K108" i="4"/>
  <c r="J108" i="4"/>
  <c r="I108" i="4"/>
  <c r="K107" i="4"/>
  <c r="J107" i="4"/>
  <c r="I107" i="4"/>
  <c r="K106" i="4"/>
  <c r="J106" i="4"/>
  <c r="I106" i="4"/>
  <c r="K105" i="4"/>
  <c r="J105" i="4"/>
  <c r="I105" i="4"/>
  <c r="K104" i="4"/>
  <c r="J104" i="4"/>
  <c r="I104" i="4"/>
  <c r="K103" i="4"/>
  <c r="J103" i="4"/>
  <c r="I103" i="4"/>
  <c r="K102" i="4"/>
  <c r="J102" i="4"/>
  <c r="I102" i="4"/>
  <c r="K101" i="4"/>
  <c r="J101" i="4"/>
  <c r="I101" i="4"/>
  <c r="K100" i="4"/>
  <c r="J100" i="4"/>
  <c r="I100" i="4"/>
  <c r="K99" i="4"/>
  <c r="J99" i="4"/>
  <c r="I99" i="4"/>
  <c r="K98" i="4"/>
  <c r="J98" i="4"/>
  <c r="I98" i="4"/>
  <c r="K97" i="4"/>
  <c r="J97" i="4"/>
  <c r="I97" i="4"/>
  <c r="K96" i="4"/>
  <c r="J96" i="4"/>
  <c r="I96" i="4"/>
  <c r="K95" i="4"/>
  <c r="J95" i="4"/>
  <c r="I95" i="4"/>
  <c r="K94" i="4"/>
  <c r="J94" i="4"/>
  <c r="I94" i="4"/>
  <c r="K93" i="4"/>
  <c r="J93" i="4"/>
  <c r="I93" i="4"/>
  <c r="K92" i="4"/>
  <c r="J92" i="4"/>
  <c r="I92" i="4"/>
  <c r="K91" i="4"/>
  <c r="J91" i="4"/>
  <c r="I91" i="4"/>
  <c r="K90" i="4"/>
  <c r="J90" i="4"/>
  <c r="I90" i="4"/>
  <c r="K89" i="4"/>
  <c r="J89" i="4"/>
  <c r="I89" i="4"/>
  <c r="K88" i="4"/>
  <c r="J88" i="4"/>
  <c r="I88" i="4"/>
  <c r="K87" i="4"/>
  <c r="J87" i="4"/>
  <c r="I87" i="4"/>
  <c r="K86" i="4"/>
  <c r="J86" i="4"/>
  <c r="I86" i="4"/>
  <c r="K85" i="4"/>
  <c r="J85" i="4"/>
  <c r="I85" i="4"/>
  <c r="K84" i="4"/>
  <c r="J84" i="4"/>
  <c r="I84" i="4"/>
  <c r="K83" i="4"/>
  <c r="J83" i="4"/>
  <c r="I83" i="4"/>
  <c r="K82" i="4"/>
  <c r="J82" i="4"/>
  <c r="I82" i="4"/>
  <c r="K81" i="4"/>
  <c r="J81" i="4"/>
  <c r="I81" i="4"/>
  <c r="K80" i="4"/>
  <c r="J80" i="4"/>
  <c r="I80" i="4"/>
  <c r="K79" i="4"/>
  <c r="J79" i="4"/>
  <c r="I79" i="4"/>
  <c r="K78" i="4"/>
  <c r="J78" i="4"/>
  <c r="I78" i="4"/>
  <c r="K77" i="4"/>
  <c r="J77" i="4"/>
  <c r="I77" i="4"/>
  <c r="K76" i="4"/>
  <c r="J76" i="4"/>
  <c r="I76" i="4"/>
  <c r="K75" i="4"/>
  <c r="J75" i="4"/>
  <c r="I75" i="4"/>
  <c r="K74" i="4"/>
  <c r="J74" i="4"/>
  <c r="I74" i="4"/>
  <c r="K73" i="4"/>
  <c r="J73" i="4"/>
  <c r="I73" i="4"/>
  <c r="K72" i="4"/>
  <c r="J72" i="4"/>
  <c r="I72" i="4"/>
  <c r="K71" i="4"/>
  <c r="J71" i="4"/>
  <c r="I71" i="4"/>
  <c r="K70" i="4"/>
  <c r="J70" i="4"/>
  <c r="I70" i="4"/>
  <c r="K69" i="4"/>
  <c r="J69" i="4"/>
  <c r="I69" i="4"/>
  <c r="K68" i="4"/>
  <c r="J68" i="4"/>
  <c r="I68" i="4"/>
  <c r="K67" i="4"/>
  <c r="J67" i="4"/>
  <c r="I67" i="4"/>
  <c r="K66" i="4"/>
  <c r="J66" i="4"/>
  <c r="I66" i="4"/>
  <c r="K65" i="4"/>
  <c r="J65" i="4"/>
  <c r="I65" i="4"/>
  <c r="K64" i="4"/>
  <c r="J64" i="4"/>
  <c r="I64" i="4"/>
  <c r="K63" i="4"/>
  <c r="J63" i="4"/>
  <c r="I63" i="4"/>
  <c r="K62" i="4"/>
  <c r="J62" i="4"/>
  <c r="I62" i="4"/>
  <c r="K61" i="4"/>
  <c r="J61" i="4"/>
  <c r="I61" i="4"/>
  <c r="K60" i="4"/>
  <c r="J60" i="4"/>
  <c r="I60" i="4"/>
  <c r="K59" i="4"/>
  <c r="J59" i="4"/>
  <c r="I59" i="4"/>
  <c r="K58" i="4"/>
  <c r="J58" i="4"/>
  <c r="I58" i="4"/>
  <c r="K57" i="4"/>
  <c r="J57" i="4"/>
  <c r="I57" i="4"/>
  <c r="K56" i="4"/>
  <c r="J56" i="4"/>
  <c r="I56" i="4"/>
  <c r="K55" i="4"/>
  <c r="J55" i="4"/>
  <c r="I55" i="4"/>
  <c r="K54" i="4"/>
  <c r="J54" i="4"/>
  <c r="I54" i="4"/>
  <c r="K53" i="4"/>
  <c r="J53" i="4"/>
  <c r="I53" i="4"/>
  <c r="K52" i="4"/>
  <c r="J52" i="4"/>
  <c r="I52" i="4"/>
  <c r="K51" i="4"/>
  <c r="J51" i="4"/>
  <c r="I51" i="4"/>
  <c r="K50" i="4"/>
  <c r="J50" i="4"/>
  <c r="I50" i="4"/>
  <c r="K49" i="4"/>
  <c r="J49" i="4"/>
  <c r="I49" i="4"/>
  <c r="K48" i="4"/>
  <c r="J48" i="4"/>
  <c r="I48" i="4"/>
  <c r="K47" i="4"/>
  <c r="J47" i="4"/>
  <c r="I47" i="4"/>
  <c r="K46" i="4"/>
  <c r="J46" i="4"/>
  <c r="I46" i="4"/>
  <c r="K45" i="4"/>
  <c r="J45" i="4"/>
  <c r="I45" i="4"/>
  <c r="K44" i="4"/>
  <c r="J44" i="4"/>
  <c r="I44" i="4"/>
  <c r="K43" i="4"/>
  <c r="J43" i="4"/>
  <c r="I43" i="4"/>
  <c r="K42" i="4"/>
  <c r="J42" i="4"/>
  <c r="I42" i="4"/>
  <c r="K41" i="4"/>
  <c r="J41" i="4"/>
  <c r="I41" i="4"/>
  <c r="K40" i="4"/>
  <c r="J40" i="4"/>
  <c r="I40" i="4"/>
  <c r="K39" i="4"/>
  <c r="J39" i="4"/>
  <c r="I39" i="4"/>
  <c r="K38" i="4"/>
  <c r="J38" i="4"/>
  <c r="I38" i="4"/>
  <c r="K37" i="4"/>
  <c r="J37" i="4"/>
  <c r="I37" i="4"/>
  <c r="K36" i="4"/>
  <c r="J36" i="4"/>
  <c r="I36" i="4"/>
  <c r="K35" i="4"/>
  <c r="J35" i="4"/>
  <c r="I35" i="4"/>
  <c r="K34" i="4"/>
  <c r="J34" i="4"/>
  <c r="I34" i="4"/>
  <c r="K33" i="4"/>
  <c r="J33" i="4"/>
  <c r="I33" i="4"/>
  <c r="K32" i="4"/>
  <c r="J32" i="4"/>
  <c r="I32" i="4"/>
  <c r="K31" i="4"/>
  <c r="J31" i="4"/>
  <c r="I31" i="4"/>
  <c r="K30" i="4"/>
  <c r="J30" i="4"/>
  <c r="I30" i="4"/>
  <c r="K29" i="4"/>
  <c r="J29" i="4"/>
  <c r="I29" i="4"/>
  <c r="K28" i="4"/>
  <c r="J28" i="4"/>
  <c r="I28" i="4"/>
  <c r="K27" i="4"/>
  <c r="J27" i="4"/>
  <c r="I27" i="4"/>
  <c r="K26" i="4"/>
  <c r="J26" i="4"/>
  <c r="I26" i="4"/>
  <c r="K25" i="4"/>
  <c r="J25" i="4"/>
  <c r="I25" i="4"/>
  <c r="K24" i="4"/>
  <c r="J24" i="4"/>
  <c r="I24" i="4"/>
  <c r="K23" i="4"/>
  <c r="J23" i="4"/>
  <c r="I23" i="4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K13" i="4"/>
  <c r="J13" i="4"/>
  <c r="I13" i="4"/>
  <c r="K12" i="4"/>
  <c r="J12" i="4"/>
  <c r="I12" i="4"/>
  <c r="K11" i="4"/>
  <c r="J11" i="4"/>
  <c r="I11" i="4"/>
  <c r="K10" i="4"/>
  <c r="J10" i="4"/>
  <c r="I10" i="4"/>
  <c r="K9" i="4"/>
  <c r="J9" i="4"/>
  <c r="I9" i="4"/>
  <c r="K8" i="4"/>
  <c r="J8" i="4"/>
  <c r="I8" i="4"/>
  <c r="K7" i="4"/>
  <c r="J7" i="4"/>
  <c r="I7" i="4"/>
  <c r="K6" i="4"/>
  <c r="J6" i="4"/>
  <c r="I6" i="4"/>
  <c r="K5" i="4"/>
  <c r="J5" i="4"/>
  <c r="I5" i="4"/>
  <c r="K4" i="4"/>
  <c r="J4" i="4"/>
  <c r="I4" i="4"/>
  <c r="K3" i="4"/>
  <c r="J3" i="4"/>
  <c r="I3" i="4"/>
  <c r="K2" i="4"/>
  <c r="J2" i="4"/>
  <c r="I2" i="4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<sst xmlns="http://schemas.openxmlformats.org/spreadsheetml/2006/main" count="8395" uniqueCount="1859">
  <si>
    <t>Synthetic validation peptide available</t>
  </si>
  <si>
    <t>new annotation</t>
  </si>
  <si>
    <t>Notes</t>
  </si>
  <si>
    <t>X</t>
  </si>
  <si>
    <t>yes</t>
  </si>
  <si>
    <t>HVO_0015A</t>
  </si>
  <si>
    <t>MSQATKIVLGTVGVSALLAVVFVGMSIA</t>
  </si>
  <si>
    <t xml:space="preserve"> </t>
  </si>
  <si>
    <t>HVO_1425A</t>
  </si>
  <si>
    <t>MAGDYWCEECQRWIDSGEVTETSEETKPGAPMRTKYEHNLCGMEVQKAQTEDEGPR</t>
  </si>
  <si>
    <t>none</t>
  </si>
  <si>
    <t>HVO_1431A</t>
  </si>
  <si>
    <t>MTLPFGLTRLEATATLGYLAACLGATAFIITGGL</t>
  </si>
  <si>
    <t>-</t>
  </si>
  <si>
    <t>HVO_1842A</t>
  </si>
  <si>
    <t>MSLSHPDEESDDHEERIARFIEEDFELLDALHE</t>
  </si>
  <si>
    <t>no</t>
  </si>
  <si>
    <t>HVO_2293A</t>
  </si>
  <si>
    <t>MARTCRFCGNGKNRDQGTPMYIESIDDYAHVECARKEGVR</t>
  </si>
  <si>
    <t>HVO_2391A</t>
  </si>
  <si>
    <t>MSESTENSRIAPYTEYSRTRSRCPRCGTSVPKEAVGDALCASCKTDVSI</t>
  </si>
  <si>
    <t>HVO_2412A</t>
  </si>
  <si>
    <t>MIVVNSNADTSVAHEQSVRRTATFADMAATMRGF</t>
  </si>
  <si>
    <t>not confirmed during manual inspection</t>
  </si>
  <si>
    <t>HVO_C0020B</t>
  </si>
  <si>
    <t>MYAQTIGPNPGGLPNSELELIVVVVAIIVLVDLIYILYSKKKKNS</t>
  </si>
  <si>
    <t>no potential ORF matching the sORF length definition</t>
  </si>
  <si>
    <t>Validated by synthetic peptide</t>
  </si>
  <si>
    <t>ORF#X matching sORFribo prediction</t>
  </si>
  <si>
    <t>MSQATKIVLGTVGVSA</t>
  </si>
  <si>
    <t>orf_000345.2;orf_000345.1</t>
  </si>
  <si>
    <t>pot ORF #2</t>
  </si>
  <si>
    <t>ATGAGCCAAGCGACGAAAATCGTGCTCGGTACCGTCGGCGTGTCGGCCCTGCTGGCCGTCGTGTTCGTCGGGATGAGCATCGCCTGA</t>
  </si>
  <si>
    <t>MSQATKIVLGTVGVS</t>
  </si>
  <si>
    <t>MSQATKIVLGTVGVSAL</t>
  </si>
  <si>
    <t>?</t>
  </si>
  <si>
    <t>MSQATKIVL</t>
  </si>
  <si>
    <t>SQATKIVLGTVGV</t>
  </si>
  <si>
    <t>best ORF</t>
  </si>
  <si>
    <t>SQATKIVLGTVGVS</t>
  </si>
  <si>
    <t>SQATKIVLGTVGVSA</t>
  </si>
  <si>
    <t>YEHNLCGMEVQKAQTEDEGPR</t>
  </si>
  <si>
    <t>orf_032337.4_M;orf_032337.6_M;orf_032337.2_M;orf_032337.1;orf_032337.7;orf_032337.5;orf_032337.3_M</t>
  </si>
  <si>
    <t>pot ORF #5</t>
  </si>
  <si>
    <t>ATGGCAGGTGACTACTGGTGTGAGGAGTGCCAGAGATGGATTGATAGTGGTGAAGTTACTGAAACCTCTGAAGAAACAAAGCCAGGAGCCCCAATGAGGACGAAGTATGAACACAATCTATGTGGGATGGAGGTTCAAAAAGCACAAACGGAGGACGAAGGCCCGCGATAA</t>
  </si>
  <si>
    <t>GMEVQKAQTEDEGPR</t>
  </si>
  <si>
    <t>MEVQKAQTEDEGPR</t>
  </si>
  <si>
    <t>orf_032337.4_M;orf_032337.8;orf_032337.6_M;orf_032337.2_M;orf_032337.1;orf_032337.7;orf_032337.5;orf_032337.3_M</t>
  </si>
  <si>
    <t>EVQKAQTEDEGPR</t>
  </si>
  <si>
    <t>???</t>
  </si>
  <si>
    <t>AQTEDEGPR</t>
  </si>
  <si>
    <t>MTLPFGLTRL</t>
  </si>
  <si>
    <t>orf_032485.2;orf_032485.1</t>
  </si>
  <si>
    <t>best ORF, no match in Ribo-seq</t>
  </si>
  <si>
    <t>ATGACCCTTCCTTTCGGCCTCACCAGACTGGAAGCGACTGCGACGCTCGGCTACCTCGCCGCGTGTCTCGGTGCAACTGCGTTCATCATCACTGGAGGCCTCTGA</t>
  </si>
  <si>
    <t>SLSHPDEESDDHEERIA</t>
  </si>
  <si>
    <t>orf_043005.1;orf_043005.2_M;orf_043005.3</t>
  </si>
  <si>
    <t>ATGAGTCTCTCTCACCCCGACGAGGAATCCGACGACCACGAAGAGCGGATTGCTCGGTTCATCGAAGAGGACTTCGAGCTGCTCGACGCGCTTCACGAGTAA</t>
  </si>
  <si>
    <t>NRDQGTPMYIESIDDYAHVECARKEGVR</t>
  </si>
  <si>
    <t>orf_057669.1;orf_057669.3_M;orf_057669.2_M;orf_057669.5;orf_057669.4_M</t>
  </si>
  <si>
    <t>ATGGCCAGAACTTGTCGGTTCTGTGGGAACGGGAAGAACAGGGATCAGGGAACACCGATGTATATTGAGAGTATTGATGATTATGCGCACGTTGAGTGCGCTCGTAAAGAGGGTGTTCGTTAG</t>
  </si>
  <si>
    <t>NRDQGTPMYIESIDDYAHVECARK</t>
  </si>
  <si>
    <t>EAVGDALCASCK</t>
  </si>
  <si>
    <t>orf_060152.1_M;orf_060152.4_M;orf_060152.3_M;orf_060152.9_M;orf_060152.6_M;orf_060152.8;orf_060152.5_M;orf_060152.2_M;orf_060152.7_M</t>
  </si>
  <si>
    <t xml:space="preserve">pot  ORF#8 </t>
  </si>
  <si>
    <t>ATGAGCGAATCCACCGAGAATTCGCGGATTGCACCGTACACGGAGTACTCGCGCACCCGTTCGCGGTGTCCCCGATGCGGGACCTCGGTCCCGAAGGAGGCGGTCGGCGACGCGCTGTGTGCGAGCTGCAAGACGGACGTCTCCATCTGA</t>
  </si>
  <si>
    <t>MIVVNSNADTSVAHEQSVRRTATFADMAA</t>
  </si>
  <si>
    <t>orf_060609.3_M;orf_060609.7_M;orf_060609.5_M;orf_060609.1;orf_060609.4_M;orf_060609.6_M;orf_060609.2_M;orf_060609.8</t>
  </si>
  <si>
    <t xml:space="preserve">pot ORF#8 </t>
  </si>
  <si>
    <t>ATGATTGTTGTAAACTCTAACGCCGATACGTCCGTCGCTCACGAGCAGTCCGTTCGCCGCACGGCCACCTTCGCCGACATGGCCGCGACGATGCGCGGGTTCTGA</t>
  </si>
  <si>
    <t>NADTSVAHEQSVRRTATFADMAATMRGF</t>
  </si>
  <si>
    <t>orf_060609.3_M;orf_060609.7_M;orf_060609.5_M;orf_060609.1;orf_060609.9_M;orf_060609.4_M;orf_060609.6_M;orf_060609.2_M;orf_060609.8</t>
  </si>
  <si>
    <t>PPSSPPSSPPPRG</t>
  </si>
  <si>
    <t>orf_061144.1</t>
  </si>
  <si>
    <t>TGGTCCTCGGCGTGTACACCGCCGCCGCGGGCGCGGGTCTCACCTGCGCCGGGCGCTGGCCGTTCTGCGACGGCTTCCTCGGCCTGTTCCCGGCCAACTGGAGCAGCTTCCTCGAATGGTTCCACCGCCTCGTCGCCATGCTCACCGGCTTTCTCATCCTCGGGACGACCGTGCAGGCGTGGCGCGAAGGCGTCGCAAAAGGGGTCCGCTACGCGCTCGTCGTCGCCACGGTCATCCTCCCGTTCCAAATCGTCCTCGGGGCGCTCACCGTCACCGAGTACGAGTGGGTCATCCTCACCGCCCACTACGTGGTCGCGACCTCCATCTTCACCGCCGTCGTCGCCGCCGCCGCGCGGGGACTCGTTGACCGCGGCGTCCCCCGCATTGCCGACGCGGTCAGGTTCGCGCTCGTCGGCGCGCCCGTCATGCTCGTCCTCGCGCCCCACGCGTTCGTCTCCTTCGGCCCGACGACGCAGGCCGTCTACTACGTCGTCGGCCTCGCCACCTACGCCGCGCTCCTCGCCGTCACGCTCTGGGCGAACGCCGCCCACGGCCCGCGGGCGGACGCCTACGGCCGACTCAGGTTCGTCACCGCGCCCGCGAGCGTCGTGGTCCTCGCGCTCCTCATCGCCGGCCGGCAGGTGTACGGCCCGGTGCTCGAACTCGCCCACCTCGGCGGAACCGTCCTCGCGCTCGTCCTCGTCGTCGGCGCGGCGGTCCTCGTCCGCGGCGGCCTCCCCGTGCCGCAGGCTGGCGAGCTGA</t>
  </si>
  <si>
    <t>[M/W]SSACTPPPRARVSPAPGAGRSATASSACSRPTGAASSNGSTASSPCSPAFSSSGRPCRRGAKASQKGSATRSSSPRSSSRSKSSSGRSPSPSTSGSSSPPTTWSRPPSSPPSSPPPRGDSLTAASPALPTRSGSRSSARPSCSSSRPTRSSPSARRRRPSTTSSASPPTPRSSPSRSGRTPPTARGRTPTADSGSSPRPRASWSSRSSSPAGRCTARCSNSPTSAEPSSRSSSSSARRSSSAAASPCRRLAS</t>
  </si>
  <si>
    <t>GPNPGGLPNSEL</t>
  </si>
  <si>
    <t>orf_075706.2;orf_075706.4;orf_075706.3_M;orf_075706.1;orf_075706.5_M</t>
  </si>
  <si>
    <t>ATGTACGCGCAGACAATTGGCCCAAATCCTGGTGGACTTCCAAATTCAGAACTAGAATTAATTGTAGTGGTAGTCGCTATAATCGTACTAGTCGATCTGATTTACATTTTATATTCAAAGAAAAAGAAGAACAGTTGA</t>
  </si>
  <si>
    <t>SENSDSGNDSGSDSSSSDGRKLSGKKA</t>
  </si>
  <si>
    <t>orf_092541.1;orf_092541.2</t>
  </si>
  <si>
    <t>SENSDSGNDSGSDSSSSDGRKLSGKKAEA</t>
  </si>
  <si>
    <t>SENSDSGNDSGSDSSSSDGRKLSG</t>
  </si>
  <si>
    <t>SENSDSGNDSGSDSSSSDGRK</t>
  </si>
  <si>
    <t>SENSDSGNDSGSDSSSSDGRKLSGK</t>
  </si>
  <si>
    <t>KAEALSARKSDTNTRANAAEK</t>
  </si>
  <si>
    <t>orf_092541.1;orf_092541.3_M;orf_092541.2</t>
  </si>
  <si>
    <t>ATTDSGTKVEK</t>
  </si>
  <si>
    <t xml:space="preserve">  </t>
  </si>
  <si>
    <t>DSGTKVEKSGSKQPSSEA</t>
  </si>
  <si>
    <t>original PEPPER outpt shortened and edited for clarity and crossreferenced</t>
  </si>
  <si>
    <t>no: spectrum not similar enough to be identified in comparison to synthetic peptide</t>
  </si>
  <si>
    <t>?: spectrum similar, but not securely confirmed during manual inspection</t>
  </si>
  <si>
    <t>yes: spectrum similar and confirmed by manual inspection</t>
  </si>
  <si>
    <t>HVO_0906A</t>
  </si>
  <si>
    <t>HVO_2354</t>
  </si>
  <si>
    <t>HVO_A0542</t>
  </si>
  <si>
    <t>HVO_0131B</t>
  </si>
  <si>
    <t>HVO_0653</t>
  </si>
  <si>
    <t>HVO_2868</t>
  </si>
  <si>
    <t>HVO_3011</t>
  </si>
  <si>
    <t>HVO_1796</t>
  </si>
  <si>
    <t>HVO_1848A</t>
  </si>
  <si>
    <t>HVO_0728</t>
  </si>
  <si>
    <t>HVO_1493</t>
  </si>
  <si>
    <t>HVO_A0243</t>
  </si>
  <si>
    <t>HVO_2983A</t>
  </si>
  <si>
    <t>HVO_1599</t>
  </si>
  <si>
    <t>HVO_1876A</t>
  </si>
  <si>
    <t>HVO_A0167</t>
  </si>
  <si>
    <t>HVO_0115</t>
  </si>
  <si>
    <t>HVO_0643</t>
  </si>
  <si>
    <t>HVO_1118</t>
  </si>
  <si>
    <t>HVO_0241</t>
  </si>
  <si>
    <t>HVO_1131</t>
  </si>
  <si>
    <t>HVO_1326</t>
  </si>
  <si>
    <t>HVO_0767</t>
  </si>
  <si>
    <t>HVO_1204</t>
  </si>
  <si>
    <t>HVO_1288</t>
  </si>
  <si>
    <t>HVO_2063</t>
  </si>
  <si>
    <t>HVO_2157</t>
  </si>
  <si>
    <t>HVO_A0393</t>
  </si>
  <si>
    <t>HVO_0437</t>
  </si>
  <si>
    <t>HVO_0910</t>
  </si>
  <si>
    <t>HVO_1270</t>
  </si>
  <si>
    <t>HVO_0090</t>
  </si>
  <si>
    <t>HVO_0463A</t>
  </si>
  <si>
    <t>HVO_A0556</t>
  </si>
  <si>
    <t>HVO_0196</t>
  </si>
  <si>
    <t>HVO_2682</t>
  </si>
  <si>
    <t>HVO_0439</t>
  </si>
  <si>
    <t>HVO_2621A</t>
  </si>
  <si>
    <t>HVO_2098</t>
  </si>
  <si>
    <t>HVO_0758</t>
  </si>
  <si>
    <t>HVO_2523</t>
  </si>
  <si>
    <t>HVO_1785</t>
  </si>
  <si>
    <t>HVO_0325</t>
  </si>
  <si>
    <t>HVO_0718</t>
  </si>
  <si>
    <t>HVO_2142</t>
  </si>
  <si>
    <t>HVO_1561</t>
  </si>
  <si>
    <t>HVO_0489</t>
  </si>
  <si>
    <t>HVO_0118</t>
  </si>
  <si>
    <t>HVO_2571A</t>
  </si>
  <si>
    <t>HVO_2722</t>
  </si>
  <si>
    <t>HVO_A0023</t>
  </si>
  <si>
    <t>HVO_0184</t>
  </si>
  <si>
    <t>HVO_A0511</t>
  </si>
  <si>
    <t>HVO_2550</t>
  </si>
  <si>
    <t>HVO_0537</t>
  </si>
  <si>
    <t>HVO_2400</t>
  </si>
  <si>
    <t>HVO_1046</t>
  </si>
  <si>
    <t>HVO_2753</t>
  </si>
  <si>
    <t>HVO_0442</t>
  </si>
  <si>
    <t>HVO_2057A</t>
  </si>
  <si>
    <t>HVO_1873</t>
  </si>
  <si>
    <t>HVO_1677</t>
  </si>
  <si>
    <t>HVO_1890</t>
  </si>
  <si>
    <t>HVO_2922</t>
  </si>
  <si>
    <t>HVO_C0032</t>
  </si>
  <si>
    <t>HVO_1754</t>
  </si>
  <si>
    <t>HVO_1891</t>
  </si>
  <si>
    <t>HVO_0582</t>
  </si>
  <si>
    <t>HVO_2775</t>
  </si>
  <si>
    <t>HVO_2475</t>
  </si>
  <si>
    <t>HVO_0416</t>
  </si>
  <si>
    <t>HVO_1535</t>
  </si>
  <si>
    <t>HVO_A0089</t>
  </si>
  <si>
    <t>HVO_0883</t>
  </si>
  <si>
    <t>HVO_0457</t>
  </si>
  <si>
    <t>HVO_0700</t>
  </si>
  <si>
    <t>HVO_1185</t>
  </si>
  <si>
    <t>HVO_2776</t>
  </si>
  <si>
    <t>HVO_B0063</t>
  </si>
  <si>
    <t>HVO_0099A</t>
  </si>
  <si>
    <t>HVO_0381</t>
  </si>
  <si>
    <t>HVO_0498</t>
  </si>
  <si>
    <t>HVO_0998</t>
  </si>
  <si>
    <t>HVO_1753</t>
  </si>
  <si>
    <t>HVO_2449A</t>
  </si>
  <si>
    <t>HVO_2942</t>
  </si>
  <si>
    <t>HVO_2353</t>
  </si>
  <si>
    <t>HVO_2739</t>
  </si>
  <si>
    <t>HVO_A0399</t>
  </si>
  <si>
    <t>HVO_2021</t>
  </si>
  <si>
    <t>HVO_0497</t>
  </si>
  <si>
    <t>HVO_0202</t>
  </si>
  <si>
    <t>HVO_1992</t>
  </si>
  <si>
    <t>HVO_1611</t>
  </si>
  <si>
    <t>HVO_B0372</t>
  </si>
  <si>
    <t>HVO_2982</t>
  </si>
  <si>
    <t>HVO_1233</t>
  </si>
  <si>
    <t>HVO_1359</t>
  </si>
  <si>
    <t>HVO_0373</t>
  </si>
  <si>
    <t>HVO_B0234B</t>
  </si>
  <si>
    <t>HVO_1898</t>
  </si>
  <si>
    <t>HVO_1248</t>
  </si>
  <si>
    <t>HVO_1115</t>
  </si>
  <si>
    <t>HVO_2557</t>
  </si>
  <si>
    <t>HVO_A0313</t>
  </si>
  <si>
    <t>HVO_1472</t>
  </si>
  <si>
    <t>HVO_0098</t>
  </si>
  <si>
    <t>HVO_1515</t>
  </si>
  <si>
    <t>HVO_2691</t>
  </si>
  <si>
    <t>HVO_0460</t>
  </si>
  <si>
    <t>HVO_A0615</t>
  </si>
  <si>
    <t>HVO_B0212</t>
  </si>
  <si>
    <t>HVO_0918</t>
  </si>
  <si>
    <t>Genome</t>
  </si>
  <si>
    <t>Source</t>
  </si>
  <si>
    <t>Start</t>
  </si>
  <si>
    <t>Stop</t>
  </si>
  <si>
    <t>Strand</t>
  </si>
  <si>
    <t>Locus_tag</t>
  </si>
  <si>
    <t>Length in nt</t>
  </si>
  <si>
    <t>Codon_count (includig stop codon)</t>
  </si>
  <si>
    <t>Start_codon</t>
  </si>
  <si>
    <t>Stop_codon</t>
  </si>
  <si>
    <t>Nucleotide_seq</t>
  </si>
  <si>
    <t>Aminoacid_seq</t>
  </si>
  <si>
    <t>Product</t>
  </si>
  <si>
    <t xml:space="preserve">Flanking genes </t>
  </si>
  <si>
    <t>Orientation</t>
  </si>
  <si>
    <t>Location of the sORF</t>
  </si>
  <si>
    <t>Leaderless/Leadered</t>
  </si>
  <si>
    <t>Manual inspection on IGB/labeling</t>
  </si>
  <si>
    <t>Prediction by HRIBO (Deepribo)</t>
  </si>
  <si>
    <t>Mass-spectometry all datasets (ArcPP, Jevtic et al., current study)</t>
  </si>
  <si>
    <t>MS_ArcPP data base_proteomics</t>
  </si>
  <si>
    <t>MS_Jevtic et al. study</t>
  </si>
  <si>
    <t>MS_current study</t>
  </si>
  <si>
    <t>TE_Riboseq_replicate 1</t>
  </si>
  <si>
    <t>RIBO_rpkm_replicate 1</t>
  </si>
  <si>
    <t>RNA_rpkm_repicate 1</t>
  </si>
  <si>
    <t>TE_Riboseq_replicate 2</t>
  </si>
  <si>
    <t>RIBO_rpkm_replicate 2</t>
  </si>
  <si>
    <t>RNA_rpkm_repicate 2</t>
  </si>
  <si>
    <t>TE_Riboseq_RNase I</t>
  </si>
  <si>
    <t>RIBO_rpkm_RNase I</t>
  </si>
  <si>
    <t>RNA_rpkm_RNase I</t>
  </si>
  <si>
    <t>Identifier</t>
  </si>
  <si>
    <t>Localization_PsortB predictions</t>
  </si>
  <si>
    <t>Domain/motif search_Phyre2</t>
  </si>
  <si>
    <t>CP001956</t>
  </si>
  <si>
    <t>HRIBO</t>
  </si>
  <si>
    <t>+</t>
  </si>
  <si>
    <t>HVO_0036</t>
  </si>
  <si>
    <t>ATG</t>
  </si>
  <si>
    <t>TGA</t>
  </si>
  <si>
    <t>ATGCGAACGAACCGCGGCCGAATCGACGTGGAGGACCTGCTGAAAATCATCCTCCTGCTCGTCCTCGTCTGGCTCGTCCTCGAAATCATCGGCGAGGTGCTCGGGCTGTTCGGTGCGCTGCTCGGCCCACTCCAGCCGCTTTTGGGACTCGTCGTCGCGGCGCTCATCGTCCTCTGGCTGCTCGACCGAATCTGA</t>
  </si>
  <si>
    <t>MRTNRGRIDVEDLLKIILLLVLVWLVLEIIGEVLGLFGALLGPLQPLLGLVVAALIVLWLLDRI</t>
  </si>
  <si>
    <t>uncharacterized protein</t>
  </si>
  <si>
    <t>HVO_0035/HVO_0037</t>
  </si>
  <si>
    <r>
      <t>&lt;</t>
    </r>
    <r>
      <rPr>
        <b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&gt;</t>
    </r>
  </si>
  <si>
    <t>Intergenic</t>
  </si>
  <si>
    <t>Leaderless</t>
  </si>
  <si>
    <t>Translated, nice coverage</t>
  </si>
  <si>
    <t>Yes, shorter prediction</t>
  </si>
  <si>
    <t>No</t>
  </si>
  <si>
    <t>CP001956:1159535-1159675:-</t>
  </si>
  <si>
    <t xml:space="preserve"> Cytoplasmic/Membrane </t>
  </si>
  <si>
    <t>bombinin h2; antibiotic</t>
  </si>
  <si>
    <t>HVO_0047</t>
  </si>
  <si>
    <t>TAA</t>
  </si>
  <si>
    <t>ATGAGCGACACCATCACCGCGGAAGACCCGCTGAGCGGAGAGGAAATCGAGCTGCCGGCCGACGTCGAAGTCGGTGAAATCATCGACAGCCCCGCCACGGGCGCAGAGTTGGAAGTCGTCTCTCTCGACCCCGTGACACTCGAAGAAGCGCCCGAACTCGAAGAGGACTGGGGAGAGTAA</t>
  </si>
  <si>
    <t>MSDTITAEDPLSGEEIELPADVEVGEIIDSPATGAELEVVSLDPVTLEEAPELEEDWGE</t>
  </si>
  <si>
    <t>probable biosynthetic carrier protein ArgW</t>
  </si>
  <si>
    <t>HVO_0046/HVO_0048</t>
  </si>
  <si>
    <r>
      <t>&lt;</t>
    </r>
    <r>
      <rPr>
        <b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&lt;</t>
    </r>
  </si>
  <si>
    <t>In operon</t>
  </si>
  <si>
    <t>Yes</t>
  </si>
  <si>
    <t>CP001953:279171-279377:-</t>
  </si>
  <si>
    <t xml:space="preserve">   Unknown</t>
  </si>
  <si>
    <t>metal binding protein/transferase</t>
  </si>
  <si>
    <t>HVO_0050</t>
  </si>
  <si>
    <t>ATGACCCTTATCGAGTGGCTCATCATCGCAGTCGTCGTGGTCGCGGTTATCGCGCTCGTCCTCGCGCTCGTCGACAACGAACTGCTGGTCGAACTCGCCGGGGAGTTGCTCGACTGA</t>
  </si>
  <si>
    <t>MTLIEWLIIAVVVVAVIALVLALVDNELLVELAGELLD</t>
  </si>
  <si>
    <t>HVO_0049/HVO_0051</t>
  </si>
  <si>
    <t>leaderless</t>
  </si>
  <si>
    <t>Translated, low coverage</t>
  </si>
  <si>
    <t>CP001956:2378431-2378640:+</t>
  </si>
  <si>
    <t xml:space="preserve">Cytoplasmic/Membrane </t>
  </si>
  <si>
    <t>photosystem i reaction center subunit xii;</t>
  </si>
  <si>
    <t>HVO_0063</t>
  </si>
  <si>
    <t>ATGACGCCGGATGCGACGGCTTCCGTCGACGACTCGGGCGCCGAGGTCATGGCCTCGGTGGATCGCTCTCAGACGGGCCAGCGTCTTATTATCGCGGATATCTCCCGCGACGACGCGTGGCTCGCTGCTGACGTAGCCGACGCGCTTGCGCTCGACGAGTGGCAGTAA</t>
  </si>
  <si>
    <t>MTPDATASVDDSGAEVMASVDRSQTGQRLIIADISRDDAWLAADVADALALDEWQ</t>
  </si>
  <si>
    <t>HVO_0062/HVO_0064</t>
  </si>
  <si>
    <t>CP001956:97756-97950:+</t>
  </si>
  <si>
    <t>Unknown</t>
  </si>
  <si>
    <t>TFB5-like</t>
  </si>
  <si>
    <t>ATGCAGTGTCACTACTGCGACCGTGAGGCCGCATACGCCGCGGAGAAAGACCACATTAAGGTCGGCCTCTGCGAGCGACACTTCCGCAAGCGGGTCGAGGAACTCGCCGAATCCGAGGAACTCGCCGCCCTGAAGGAAAAACTCGATATTAACCGAACAAAGTGA</t>
  </si>
  <si>
    <t>MQCHYCDREAAYAAEKDHIKVGLCERHFRKRVEELAESEELAALKEKLDINRTK</t>
  </si>
  <si>
    <t>HVO_0088/HVO_0091</t>
  </si>
  <si>
    <r>
      <t>&gt;</t>
    </r>
    <r>
      <rPr>
        <b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&lt;</t>
    </r>
  </si>
  <si>
    <t>CP001956:2268759-2268935:+</t>
  </si>
  <si>
    <t xml:space="preserve"> Cytoplasmic </t>
  </si>
  <si>
    <t>rna binding protein</t>
  </si>
  <si>
    <t>HVO_0094</t>
  </si>
  <si>
    <t>ATGTCAATGGGGGCATACGACGAAGCCGAACACGAACGCCGCGAGCGGATGACGAGCCAGGTCGAACCCGGTACCGACGACGACCGGAAGACGTACCACGGCAGCGTCGAGTACGACTCCGGCGACTCGACCGACGCGCTGCTCGAACAGTTCAAGCGGATGAAGTCCGACGACTGA</t>
  </si>
  <si>
    <t>MSMGAYDEAEHERRERMTSQVEPGTDDDRKTYHGSVEYDSGDSTDALLEQFKRMKSDD</t>
  </si>
  <si>
    <t>HVO_0093/HVO_0095</t>
  </si>
  <si>
    <r>
      <t>&lt;</t>
    </r>
    <r>
      <rPr>
        <b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&lt;</t>
    </r>
  </si>
  <si>
    <t>CP001956:2323826-2324038:+</t>
  </si>
  <si>
    <t xml:space="preserve">Cytoplasmic </t>
  </si>
  <si>
    <t>uncharacterized protein;</t>
  </si>
  <si>
    <t>TAG</t>
  </si>
  <si>
    <t>ATGACCTCCGAACCGTGCGACGCCTGCGGGAAGGGCGTCCGCATCGCCGGCGGCATCGGCGACCTCTGGAACTTCCCCACCTCCTCGTCCGGCGGGATGACGCTGGAACTCGTCGACGGCTCCGAACACTTCCTCTGTTTCGACTGCATGGAGCGACTCCCGGGCGACCGCGAACCGACGGCCGAGGACGTGGCGGCGCTTTAG</t>
  </si>
  <si>
    <t>MTSEPCDACGKGVRIAGGIGDLWNFPTSSSGGMTLELVDGSEHFLCFDCMERLPGDREPTAEDVAAL</t>
  </si>
  <si>
    <t>small CPxCG-related zinc finger protein</t>
  </si>
  <si>
    <t>HVO_0097/HVO_0099</t>
  </si>
  <si>
    <t>With leader</t>
  </si>
  <si>
    <t>Translated</t>
  </si>
  <si>
    <t>CP001956:576706-576855:+</t>
  </si>
  <si>
    <t xml:space="preserve">  Cytoplasmic  </t>
  </si>
  <si>
    <t>transferase</t>
  </si>
  <si>
    <t>ATGCACACCAACGCACTCGCCACGGCGATGACACTGTATCGTAGTGGGGCACTCACACTCTCGCAGGCGGCCGCTCGCTCCGGCTACTCCGAAGACGACCTGCTCCTCGCCCTCCAGCGCCACGGTGTGCCCGTGCACGAAGACGACGCTCCGGCCGCATCCCTCTCGGCTGACCGGCCGGCCAGCGCCGACTGA</t>
  </si>
  <si>
    <t>MHTNALATAMTLYRSGALTLSQAAARSGYSEDDLLLALQRHGVPVHEDDAPAASLSADRPASAD</t>
  </si>
  <si>
    <t>HVO_0099/HVO_0100</t>
  </si>
  <si>
    <r>
      <t>&gt;</t>
    </r>
    <r>
      <rPr>
        <b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&lt;</t>
    </r>
  </si>
  <si>
    <t>CP001956:155649-155852:+</t>
  </si>
  <si>
    <t>SP0561-like</t>
  </si>
  <si>
    <t>ATGGGTAAGAAGTCGAAGTCCAAGAAGAAGCGTCTGGCGAAGCTCGAACGCCAGAACAGTCGCGTCCCCGCGTGGGTCATGCTCAAGACGGACATGGAAGTCACGCGAAACCCCAAGCGTCGCAACTGGCGGCGGAGCAACACGGACGAGTAA</t>
  </si>
  <si>
    <t>MGKKSKSKKKRLAKLERQNSRVPAWVMLKTDMEVTRNPKRRNWRRSNTDE</t>
  </si>
  <si>
    <t>50S ribosomal protein L39e</t>
  </si>
  <si>
    <t>HVO_0114/HVO_0116</t>
  </si>
  <si>
    <r>
      <t>&gt;</t>
    </r>
    <r>
      <rPr>
        <b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&gt;</t>
    </r>
  </si>
  <si>
    <t>CP001956:1882530-1882706:-</t>
  </si>
  <si>
    <t>Cytoplasmic</t>
  </si>
  <si>
    <t>ribosome</t>
  </si>
  <si>
    <t>ATGAGCCAGTTCATTATCACGGGCAGCTTCACGAGCCGTGGCGTCGTCCACGAGTTCACGAAGACTGTCGAAGCGCCGAACGAGAACGTCGCACAGGAACGCGCCTTTTCGCTCATCGGGAGCGAGCACGGAATCAAGCGCACGAAGGTCGAGCTCAACGAGGTGACCGCGGCATGA</t>
  </si>
  <si>
    <t>MSQFIITGSFTSRGVVHEFTKTVEAPNENVAQERAFSLIGSEHGIKRTKVELNEVTAA</t>
  </si>
  <si>
    <t>50S ribosomal protein L20e</t>
  </si>
  <si>
    <t>HVO_0117/HVO_0119</t>
  </si>
  <si>
    <t>CP001956:46306-46485:-</t>
  </si>
  <si>
    <t>HVO_0131A</t>
  </si>
  <si>
    <t>TCC</t>
  </si>
  <si>
    <t>TCCCCGTTCGGGGGACGGTTCGAACAGACGATAGACGACGCGGTCGTCCACGGCGACGCCGACATGGAGTCCGCGCTCCACGAGGGGCCGGTCCGGGTGCTCGTCAACGGCTGGGTCGAGGTGCCGGGCGGCCGGTATCTCTCCCCGCACGCGGTCCACCATATCGACGTGCGAGTTCCCGAGTGA</t>
  </si>
  <si>
    <t>SPFGGRFEQTIDDAVVHGDADMESALHEGPVRVLVNGWVEVPGGRYLSPHAVHHIDVRVPE</t>
  </si>
  <si>
    <t>uncharacterized protein (nonfunctional)</t>
  </si>
  <si>
    <t>HVO_0131/HVO_0131B</t>
  </si>
  <si>
    <t>CP001956:422618-422818:+</t>
  </si>
  <si>
    <t>ND</t>
  </si>
  <si>
    <t>ATGGGAGACAGGGCGTGTTACCGCGAGTTCTGTCCGGACTGCGACGCGCCGGTGACTATCGTCGACGGCGAGTGCCCCGACTGCGGTCGGGAGTTGACCGTCGTCTGA</t>
  </si>
  <si>
    <t>MGDRACYREFCPDCDAPVTIVDGECPDCGRELTVV</t>
  </si>
  <si>
    <t>HVO_0131A/HVO_0132</t>
  </si>
  <si>
    <t>CP001956:2263590-2263778:+</t>
  </si>
  <si>
    <t>HVO_0136A</t>
  </si>
  <si>
    <t>ATGCTCGACAAACTCGGTACGAAGGGTATCGCCGGCGTCGTCTCGCTGCTCTTGGGTATCGGTATCGTCGCCTCTCAGGCCCCCGTCGTCGCGGCGGGCCTCGCGTTCGTCGTCGCCGGGCTCGGCCTCGTCGCCGGCGGCCTCGCCGAGGGCGTCATGAAGATGTTCGGGATGGCCTGA</t>
  </si>
  <si>
    <t>MLDKLGTKGIAGVVSLLLGIGIVASQAPVVAAGLAFVVAGLGLVAGGLAEGVMKMFGMA</t>
  </si>
  <si>
    <t>HVO_0136/HVO_0137</t>
  </si>
  <si>
    <t>CP001956:110903-111055:+</t>
  </si>
  <si>
    <t>HVO_0155</t>
  </si>
  <si>
    <t>ATGTCGCGCACGGTTCGAGAGACCCTCGCCGAGGCGTACGACCCCGACCCGCGGGCGATGGCTATCGTCGCGATGGGGTCGTCGTTCCTGCTGGTGTCGCTCCTGTCGAACCCCAGTTCGAACCCGTCTTACCTGTTCGGTCTCGTGGTGGCGGTCCTCTCGCTCGTCGTCTCGGTCGTGGTGCTGGCCGTCGAGACGCGCCGGTAG</t>
  </si>
  <si>
    <t>MSRTVRETLAEAYDPDPRAMAIVAMGSSFLLVSLLSNPSSNPSYLFGLVVAVLSLVVSVVVLAVETRR</t>
  </si>
  <si>
    <t>HVO_0154/HVO_0156</t>
  </si>
  <si>
    <t>CP001956:34980-35174:+</t>
  </si>
  <si>
    <t xml:space="preserve"> Cytoplasmic/Membrane</t>
  </si>
  <si>
    <t>HVO_0172</t>
  </si>
  <si>
    <t>ATGGCTATCGAAGCGGAGATGCGGCGGAAGATTGCCGTCTCCATCGTCGCGGTCGGGGTGTTTATCGCCCTCATCGTCGGCATCGGTGCGACCTACAACCAGAGTGGACTCGTCTCCACCGGCGGGCTCGCACTCGTCGGCGCTATCACGGCGTTCGTCCTCGTGATGGCTGGTATCGGCGTTTGGCTGTCGCGTTCTTCCTAA</t>
  </si>
  <si>
    <t>MAIEAEMRRKIAVSIVAVGVFIALIVGIGATYNQSGLVSTGGLALVGAITAFVLVMAGIGVWLSRSS</t>
  </si>
  <si>
    <t>HVO_0171/HVO_0173</t>
  </si>
  <si>
    <t>CP001955:361252-361443:-</t>
  </si>
  <si>
    <t>HVO_0182</t>
  </si>
  <si>
    <t>ATGGCCGACGAGCACCACCACAGGCTCACCGAGCGAGACGGGATGGAGATGGGGATTCGCTGTCCGAACTGCGGGACCTACACGTCGTTCGGCGACATCCTCGCCACCGGGGCCTGTCGCGGCGGTTGGAAGGGCTGCCGGACGGGGCTCCGACTCGACCTCGTGGTCGTTGAGTGA</t>
  </si>
  <si>
    <t>MADEHHHRLTERDGMEMGIRCPNCGTYTSFGDILATGACRGGWKGCRTGLRLDLVVVE</t>
  </si>
  <si>
    <t>HVO_0181/HVO_0183</t>
  </si>
  <si>
    <t>CP001956:2411739-2411915:-</t>
  </si>
  <si>
    <t xml:space="preserve">Cytoplasmic  </t>
  </si>
  <si>
    <t>ATGGCCAAGATAAGCGTCGAGATACCCGACGAACTGCTCGCGGACTTAGACGAGCACGTCGGCGACGACAAGAAGTTCGTGAACCGAAGCGATGCGGTTCGGGCGTCCATCCGGAAGACGCTCGACATCCTCGACGAAATCGACGACCGACACAACCGCCTCGTCGAAGATGAGTGA</t>
  </si>
  <si>
    <t>MAKISVEIPDELLADLDEHVGDDKKFVNRSDAVRASIRKTLDILDEIDDRHNRLVEDE</t>
  </si>
  <si>
    <t>CopG domain protein</t>
  </si>
  <si>
    <t>HVO_0183/HVO_0185</t>
  </si>
  <si>
    <t xml:space="preserve">In operon </t>
  </si>
  <si>
    <t>CP001956:2537673-2537876:-</t>
  </si>
  <si>
    <t>CopG-like</t>
  </si>
  <si>
    <t>ATGGCAGACCTCATTGTCAAGGCAGCCGTCAAGGAAGCGCTCAAGGACAAGAACGTGGCCTCGGACTTCTACGACGCTCTCGACGAGGAAGTCAAGGAGCTTCTCGAAGACGCTGCTCGCCGCGCTGAGCAGAACGACCGTAAGACGGTCCAGCCCCGCGACCTGTAA</t>
  </si>
  <si>
    <t>MADLIVKAAVKEALKDKNVASDFYDALDEEVKELLEDAARRAEQNDRKTVQPRDL</t>
  </si>
  <si>
    <t>HVO_0195/HVO_0197</t>
  </si>
  <si>
    <r>
      <t>&gt;</t>
    </r>
    <r>
      <rPr>
        <b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&gt;</t>
    </r>
  </si>
  <si>
    <t>CP001956:858141-858335:+</t>
  </si>
  <si>
    <t>Histone-fold</t>
  </si>
  <si>
    <t>ATGAACGTGACCGTCGAGGTCGTCGGCGAGGAGACCAGCGAGGTCGCCGTCGACGACGACGGGACCTACGCGGACCTCGTGCGGGCGGTGGACCTCAGCCCCCACGAGGTGACCGTCCTCGTCGACGGCCGCCCCGTCCCCGAAGACCAGTCCGTCGAAGTCGACCGCGTGAAGGTGCTCCGCCTCATCAAAGGCGGGTAG</t>
  </si>
  <si>
    <t>MNVTVEVVGEETSEVAVDDDGTYADLVRAVDLSPHEVTVLVDGRPVPEDQSVEVDRVKVLRLIKGG</t>
  </si>
  <si>
    <t>ubiquitin-like modifier protein SAMP2</t>
  </si>
  <si>
    <t>HVO_0201/HVO_0203</t>
  </si>
  <si>
    <r>
      <t>&lt;</t>
    </r>
    <r>
      <rPr>
        <b/>
        <sz val="11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&gt;</t>
    </r>
  </si>
  <si>
    <t>CP001956:2119545-2119757:+</t>
  </si>
  <si>
    <t>ATGCCAGCGGTTCAGTGCCGGGAGTGTGGACGCGACGTGGCGGTCCACGAGATAGAGACGACGACGAAGACGACGCCCGACGGCTTCGACACGCGATATCGGTGTCCCTACTGCAAGTCGGAGATGCGCGACGTAAAAACGCGAATCGTCTGA</t>
  </si>
  <si>
    <t>MPAVQCRECGRDVAVHEIETTTKTTPDGFDTRYRCPYCKSEMRDVKTRIV</t>
  </si>
  <si>
    <t>HVO_0240/HVO_0242</t>
  </si>
  <si>
    <t>CP001956:2593105-2593284:-</t>
  </si>
  <si>
    <t>HVO_0247</t>
  </si>
  <si>
    <t>ATGACCGACCCTTTGGTCGTAGACGGCCTCGTCGACTTTCTCGCGGGGAATCCCGTGTTCGTCGGGTTGCTCGCCGCGTTATTGCTTTTCGTCTTCTTCGGCTATCTCCTCGTCCGGCGGACGCTCCTCGGGCTGAGTGAGGGCTACGACGAGGCGCGCCGCCGCTGA</t>
  </si>
  <si>
    <t>MTDPLVVDGLVDFLAGNPVFVGLLAALLLFVFFGYLLVRRTLLGLSEGYDEARRR</t>
  </si>
  <si>
    <t>HVO_0246/HVO_0248</t>
  </si>
  <si>
    <t>CP001956:680745-680915:-</t>
  </si>
  <si>
    <t>Cytoplasmic/Membrane</t>
  </si>
  <si>
    <t>HVO_0259</t>
  </si>
  <si>
    <t>ATGCAGATGACGTACTACCCGACGTGTGCGGTCTGTCGGATGGAAGTCGACCCGTCTGAAGACTACGTCTCTGTCGAAGCGGAGTACAGGTTCACCGCCGACCGGAACGATGTCGACGACTACTACCTGCATTGGCGATGCGCCATGTCTGTCTTCGACGGGTGGGGTGAGCCATGA</t>
  </si>
  <si>
    <t>MQMTYYPTCAVCRMEVDPSEDYVSVEAEYRFTADRNDVDDYYLHWRCAMSVFDGWGEP</t>
  </si>
  <si>
    <t>HVO_0258/HVO_0259A</t>
  </si>
  <si>
    <t>CP001956:1535246-1535425:+</t>
  </si>
  <si>
    <t>HVO_0267</t>
  </si>
  <si>
    <t>ATGTTCAGAAAACTTCGAAATCACGATGGGACGCCGCTGATCGCGCTGGATAAAAATGAGTTAGAGATGGATGGTGTTCTCGAGAACGGTACAGCACCGGAGGGGAAACAGATGCACGTACAGCGTCTCGACGAAGGCGTGTACGTGGTTCGAAATGTGACGGACGGCGGAATCGCAGAACTCCCGGAATCGATTCCACACCGATGA</t>
  </si>
  <si>
    <t>MFRKLRNHDGTPLIALDKNELEMDGVLENGTAPEGKQMHVQRLDEGVYVVRNVTDGGIAELPESIPHR</t>
  </si>
  <si>
    <t>HVO_0266/HVO_0268</t>
  </si>
  <si>
    <t>CP001956:1838678-1838872:-</t>
  </si>
  <si>
    <t>electron transport</t>
  </si>
  <si>
    <t>HVO_0287</t>
  </si>
  <si>
    <t>ATGAGAACCCAACTCCGCGCGGACAACTCGGTGTTCGACCGCATCCGCGACGCGATACTCAACCGCGGCGACCCGGAGGATAACGAAGACCCAGTCGGCCCTACGGTACCGACGGGCTAA</t>
  </si>
  <si>
    <t>MRTQLRADNSVFDRIRDAILNRGDPEDNEDPVGPTVPTG</t>
  </si>
  <si>
    <t>HVO_0286/HVO_0289</t>
  </si>
  <si>
    <t>CP001956:2344719-2344907:-</t>
  </si>
  <si>
    <t>hydrolase</t>
  </si>
  <si>
    <t>HVO_0323</t>
  </si>
  <si>
    <t>ATGGCAGAATCCGAGTCCGTTCCCTTCTGGTGGATAGTCCTGTTTCTCGTTCTCGCGCTCGGCAGCGGAGCCGCCGTCGTCTTCTCGGTCGGCGGGTCGCTCATCTCCGGGGCCGTCGCGCTCCCGCTTTTCTTCTGA</t>
  </si>
  <si>
    <t>MAESESVPFWWIVLFLVLALGSGAAVVFSVGGSLISGAVALPLFF</t>
  </si>
  <si>
    <t>HVO_0322/HVO_0324</t>
  </si>
  <si>
    <t>CP001956:2160278-2160430:+</t>
  </si>
  <si>
    <t>integrin alpha-iib; cell adhesion</t>
  </si>
  <si>
    <t>HVO_0369</t>
  </si>
  <si>
    <t>ATGGAGATTCCCGATTTTCCCGGACCACGGAGTGCCGAGGAAGGAGAGACTTACCGCTTCGAGTTTGGAGACGAATCGGAGCATCTGACAGTCATCGAGATGACGGTTGGAGATGATGGAGACGTGACACTCACAACCACGGAGGTCGATGATTGA</t>
  </si>
  <si>
    <t>MEIPDFPGPRSAEEGETYRFEFGDESEHLTVIEMTVGDDGDVTLTTTEVDD</t>
  </si>
  <si>
    <t>HVO_0368/HVO_0370</t>
  </si>
  <si>
    <t>CP001956:293254-293391:+</t>
  </si>
  <si>
    <t>Type III secretory system chaperone</t>
  </si>
  <si>
    <t>ATGGAAGTCTCAGTAAACGTGAGCATCTCCATGCCGCCGGAGATGCTAGAGAAAATCGACGAAAACGCCCGAGCTCACGGGAAATCGCGTGCGGCGTACGTCCGTCACCTCATCCAGCAGGCACCGGACTCACCGTTCGAGACGCCCGAACTCCAACTGACCGACGAACCGCCCGCAGAAGCATGA</t>
  </si>
  <si>
    <t>MEVSVNVSISMPPEMLEKIDENARAHGKSRAAYVRHLIQQAPDSPFETPELQLTDEPPAEA</t>
  </si>
  <si>
    <t>HVO_0380/HVO_0382</t>
  </si>
  <si>
    <t>CP001957:20884-21090:-</t>
  </si>
  <si>
    <t>HVO_0384</t>
  </si>
  <si>
    <t>GTG</t>
  </si>
  <si>
    <t>GTGACCGACCTCGAAATCATCGCTCAAATCGGTGAAGCGTGGGATTCAGAAACCGCCAGAGAGGTCAACAACAACCTCGACGACGACGACCTCGGCATCATCCACGACATCAGCCGTAGCGGCGCGCACTACCTCGTTCGGTGGCCTGACGAAACGGAGGGAGACGAGTGA</t>
  </si>
  <si>
    <t>VTDLEIIAQIGEAWDSETAREVNNNLDDDDLGIIHDISRSGAHYLVRWPDETEGDE</t>
  </si>
  <si>
    <t>HVO_0383/HVO_0385</t>
  </si>
  <si>
    <t>CP001956:440257-440451:-</t>
  </si>
  <si>
    <t xml:space="preserve">Cytoplasmic   </t>
  </si>
  <si>
    <t>viral protein</t>
  </si>
  <si>
    <t>ATGGCCTCAGCACCCAGTGACGACTTGTTCGACCAGTTCTTGACCGACCGCGGTCACGAGACAGAACCGGCACGCTGGGACCGATCCTATAACAAGTTGCAGTGTCCCGACTGCGGGGCCCTGCACGACATGGGCGCGGCGACCTGCTCCGTCTGCGGGTGGGTGCCGGAGGCCTGA</t>
  </si>
  <si>
    <t>MASAPSDDLFDQFLTDRGHETEPARWDRSYNKLQCPDCGALHDMGAATCSVCGWVPEA</t>
  </si>
  <si>
    <t>HVO_0415/HVO_0417</t>
  </si>
  <si>
    <t>CP001956:1663640-1663783:-</t>
  </si>
  <si>
    <t>transcription</t>
  </si>
  <si>
    <t>ATGAGCAAGGGCCAGAACAGCGGCGGTCTGATGTCGAGTGCGGGCCTCGTCCGCTACTTCGACGCGGAGGACCGCAACGCGATTCGAGTCAACCCCAAGACCATCTTCGCCGCGGGGGCGCTGTTCGGCATCGGCGTGCTGGTACTGAACTCGCTCGCGTTCTGA</t>
  </si>
  <si>
    <t>MSKGQNSGGLMSSAGLVRYFDAEDRNAIRVNPKTIFAAGALFGIGVLVLNSLAF</t>
  </si>
  <si>
    <t>protein translocase subunit SecG</t>
  </si>
  <si>
    <t>HVO_0436/HVO_0438</t>
  </si>
  <si>
    <t>CP001956:165330-165506:-</t>
  </si>
  <si>
    <t>protein transport</t>
  </si>
  <si>
    <t>ATGGCTAGTGACGCTGCGACGAAGCGGACGCTCGAGAAGCAGATTTGCATGCGGTGCAACGCGCGCAACCCCCAGAAGGCAAAGCAGTGCCGCAAGTGCGGTTACAAGCACCTTCGACCCAAGTCGAAGGAACGCCGCGCCGCGTAA</t>
  </si>
  <si>
    <t>MASDAATKRTLEKQICMRCNARNPQKAKQCRKCGYKHLRPKSKERRAA</t>
  </si>
  <si>
    <t>50S ribosomal protein L40e</t>
  </si>
  <si>
    <t>HVO_0438/HVO_0440</t>
  </si>
  <si>
    <t>CP001956:644717-644890:+</t>
  </si>
  <si>
    <t>ATGGGATTTGGGAGCTACGACGAGTCCGAACAAGGAGACCAGAACGTCGACTTCGACGAGGAAGACGGCGTCACGACGAGTGAGGAGAAACACGAGGGCGAGGTCGATTTCGAAATCGGCGCGTCCAACGACGAACTCCTCGACCGGCTCCAGGAGATTAAAGACGAGTGA</t>
  </si>
  <si>
    <t>MGFGSYDESEQGDQNVDFDEEDGVTTSEEKHEGEVDFEIGASNDELLDRLQEIKDE</t>
  </si>
  <si>
    <t>HVO_0441/HVO_0443</t>
  </si>
  <si>
    <t>CP001956:1624284-1624481:+</t>
  </si>
  <si>
    <t>structural protein</t>
  </si>
  <si>
    <t>ATGCCTGACACCAAGACCGGCCGCGAGAAGAAGGGCCTCAACAAGCGGACCCAACTCACCGAGCGGCTGTACGAACGCGAGTTATCGGTGTTAGACGGAGACGACGACGAGCCCCCGCTCGACGCCGCGAGCGACGACGCCGACGGCGAGTTCCTCGCGGACGAACTCCCCGAAGACGACTGA</t>
  </si>
  <si>
    <t>MPDTKTGREKKGLNKRTQLTERLYERELSVLDGDDDEPPLDAASDDADGEFLADELPEDD</t>
  </si>
  <si>
    <t>HVO_0456/HVO_3021</t>
  </si>
  <si>
    <t>CP001956:1907059-1907238:+</t>
  </si>
  <si>
    <t>THUMP domain</t>
  </si>
  <si>
    <t>ATGGCTACGCTCCCCAACACCGAACCCACCGCCGAATCGCTCACTAAACCGCTGACTCTCCTCGGCCTCGGACTGGTCGTCGTCAGCGTCGCCGTCGCGGGGTTCGCGCTCCGAGACGGCGACGTGGTCACCGCCCTTGGGATGGGGCTGTTGTTCGCCTCGGGCGTGCTCACGACCGGCATCAGCCTCTCCGGCAAGTCGGTGTAA</t>
  </si>
  <si>
    <t>MATLPNTEPTAESLTKPLTLLGLGLVVVSVAVAGFALRDGDVVTALGMGLLFASGVLTTGISLSGKSV</t>
  </si>
  <si>
    <t>HVO_0459/HVO_0461</t>
  </si>
  <si>
    <t>CP001956:2772933-2773130:+</t>
  </si>
  <si>
    <t xml:space="preserve"> CytoplasmicMembrane</t>
  </si>
  <si>
    <t>virus small protein</t>
  </si>
  <si>
    <t>ATGACCCTCCTGTGGCAGGCTGTCCACGTCGGAATCTCGGTTCTCGGCGTCGCGTACCTCGCTTTCCCCGCGCGAATCCACACGTTCGGGTTCGAGTTCCTCCGGCGCTCGCCCTCGGAGGAGTCCGGAGCGTCCGACGCTCCCGTCTGGCTCTATCGGGGCATCGGGGCGCTCCTCGTGTTCATCGGGGCTACCGGCCTCGTCTGA</t>
  </si>
  <si>
    <t>MTLLWQAVHVGISVLGVAYLAFPARIHTFGFEFLRRSPSEESGASDAPVWLYRGIGALLVFIGATGLV</t>
  </si>
  <si>
    <t>HVO_0462/HVO_0464</t>
  </si>
  <si>
    <t>CP001956:2119332-2119541:+</t>
  </si>
  <si>
    <t xml:space="preserve">  CytoplasmicMembrane</t>
  </si>
  <si>
    <t>virus small core protein</t>
  </si>
  <si>
    <t>HVO_0473</t>
  </si>
  <si>
    <t>ATGCCCCGGCTCTCGTTCCTCCTCCCCGGCGAAGACGACACAATCGGTCGGTTTCTGACGCTCACGCTCGTCATTTACGCCGTTATCAGCGGTTTCGAAATCCTCGGCGTCCTCTGGGCGATGTGTCTCGCGATGGCGGTCTGGACGCTCGCCACCGCGATTCAAGGGTTCCGGTACGGTTACCTCGAAGGCGCGACGTAG</t>
  </si>
  <si>
    <t>MPRLSFLLPGEDDTIGRFLTLTLVIYAVISGFEILGVLWAMCLAMAVWTLATAIQGFRYGYLEGAT</t>
  </si>
  <si>
    <t>HVO_0472/HVO_0474</t>
  </si>
  <si>
    <t>CP001956:1963002-1963151:+</t>
  </si>
  <si>
    <t>CytoplasmicMembrane</t>
  </si>
  <si>
    <t>ATGAGCGCGACGACGACGGACGACTACGAGTTCACGTGTTCGCAGTGCGGCGAGGGCTTCGCCGTCAACGGCGGGATGCGCGCCGCGGTCCTCGAACGCGGCTGTCCCATCTGCGGAAGCCCCGTCTCGGCTGACGCCTTCGACCCATGTCCCGCGTGA</t>
  </si>
  <si>
    <t>MSATTTDDYEFTCSQCGEGFAVNGGMRAAVLERGCPICGSPVSADAFDPCPA</t>
  </si>
  <si>
    <t>HVO_0488/HVO_0490</t>
  </si>
  <si>
    <t>CP001956:2318472-2318660:+</t>
  </si>
  <si>
    <t>HVO_0490</t>
  </si>
  <si>
    <t>ATGAGTGACAGCGCGGACTACACATTCGTCTGCCCTGAGTGTGCGGAGTCCATGCTGGTCAACGACTCCATGCGCGACGCTCCCCTCGAAAACGGCTGTGTCGTCTGCAGCGCCGCGCTCACGACCGACGCCTTCTCGGCTACTTGA</t>
  </si>
  <si>
    <t>MSDSADYTFVCPECAESMLVNDSMRDAPLENGCVVCSAALTTDAFSAT</t>
  </si>
  <si>
    <t>HVO_0489/HVO_0491</t>
  </si>
  <si>
    <t>CP001956:126998-127177:+</t>
  </si>
  <si>
    <t xml:space="preserve">    Unknown</t>
  </si>
  <si>
    <t>ATGGCGAAAGGTAAGGTCGACTTCTTCAACGACACTGGCGGTTACGGTTTCATCTCTACTGACGACGCGGACGACGACGTGTTCTTCCACATGGAAGATGTTGGCGGTCCGGACCTCGAAGAGGGTCAGGAAGTGGAGTTCGACATCGAACAGGCCCCCAAGGGCCCGCGCGCGACGAACGTCACGCGCCTGTAA</t>
  </si>
  <si>
    <t>MAKGKVDFFNDTGGYGFISTDDADDDVFFHMEDVGGPDLEEGQEVEFDIEQAPKGPRATNVTRL</t>
  </si>
  <si>
    <t>cold shock protein</t>
  </si>
  <si>
    <t>HVO_0496/HVO_0498</t>
  </si>
  <si>
    <t>CP001956:1742773-1742871:+</t>
  </si>
  <si>
    <t>rna binding protein, cold-shock dna-binding domain family protein</t>
  </si>
  <si>
    <t>ATGGCGAAAGGTAAGGTCGACTTCTTCAACGACACTGGCGGCTACGGTTTCATCTCTACTGACGACGCGGACGACGACGTGTTCTTCCACATGGAAGATGTTGGCGGTCCGGACCTCGAAGAGGGTCAGGAAATCGAATTCGATATCGAGCAGGCCCCCAAGGGCCCCCGCGCGACGAACGTCACCCGCCTCTAA</t>
  </si>
  <si>
    <t>MAKGKVDFFNDTGGYGFISTDDADDDVFFHMEDVGGPDLEEGQEIEFDIEQAPKGPRATNVTRL</t>
  </si>
  <si>
    <t>HVO_0497/HVO_3023</t>
  </si>
  <si>
    <t>CP001956:1330470-1330583:-</t>
  </si>
  <si>
    <t xml:space="preserve">   Cytoplasmic </t>
  </si>
  <si>
    <t>ATGGCCGCTGGTACGCAGTCGAACTCTGAATCCGTGTCGGAGCCCGACCGACCCGACTCCCCCGAGATATCCGTCTGCAAGGGTGGACCGGGGAAGTCGGTGTTCATGGAGTCGGGCAACAGCGACGGCTGGATTTCGAGCGACGTGACTATCGACGTGACGCGATAG</t>
  </si>
  <si>
    <t>MAAGTQSNSESVSEPDRPDSPEISVCKGGPGKSVFMESGNSDGWISSDVTIDVTR</t>
  </si>
  <si>
    <t>HVO_0536/HVO_0538</t>
  </si>
  <si>
    <t>CP001956:1866807-1867007:-</t>
  </si>
  <si>
    <t>Unknown (This protein may have multiple localization sites.)</t>
  </si>
  <si>
    <t>toxin</t>
  </si>
  <si>
    <t>HVO_0560</t>
  </si>
  <si>
    <t>ATGGTCAGTATCGAACTCAGCGGACCGATACTCGTTGCCGCCGCGGTCCTCGGTGCGGTGTGGATATACCGCGACGCGAAGCGCCGCGCGATGGACACGGCGGACATGTGGGCCGTCGGGTTCTTCGTCGCGTTCGTCCTCCTGCCGGTGCTCGGCGGCCTCGCGGTCTTCGTCTTCTATCTTCGAAACTGA</t>
  </si>
  <si>
    <t>MVSIELSGPILVAAAVLGAVWIYRDAKRRAMDTADMWAVGFFVAFVLLPVLGGLAVFVFYLRN</t>
  </si>
  <si>
    <t>HVO_0559/HVO_0561</t>
  </si>
  <si>
    <t>CP001956:907962-908150:+</t>
  </si>
  <si>
    <t xml:space="preserve">CytoplasmicMembrane </t>
  </si>
  <si>
    <t>major coat protein assembly/virus</t>
  </si>
  <si>
    <t>ATGGAGCGTGTGACACTACGAATTCCGAAGCAGCAAATCGAGGAGGTCGAGCGGATGGTCGAGACGGGAGAGTTCCCGAACCGATCCGAAGCCATCCGTTCCGCCGTTCGCGATATGCTCAATGAACAGGTGACCGACAAGCGACAGCGCGAATCTACCAGCAAGCGCGGCTGGGCAAAGGTGTAA</t>
  </si>
  <si>
    <t>MERVTLRIPKQQIEEVERMVETGEFPNRSEAIRSAVRDMLNEQVTDKRQRESTSKRGWAKV</t>
  </si>
  <si>
    <t>HVO_0581/HVO_0583</t>
  </si>
  <si>
    <t>in operon</t>
  </si>
  <si>
    <t>CP001953:429092-429286:+</t>
  </si>
  <si>
    <t>HVO_0594</t>
  </si>
  <si>
    <t>ATGTTCAGAATTGTCATCCAATCGTTCGCTTTCGCAGTCGAGGACTCGACGTTCGCGGTGTACGCGACCCTCCTCACCATCGCGTTCATCGTGTACCTGAATCGGTGA</t>
  </si>
  <si>
    <t>MFRIVIQSFAFAVEDSTFAVYATLLTIAFIVYLNR</t>
  </si>
  <si>
    <t>HVO_0593/HVO_0595</t>
  </si>
  <si>
    <t>CP001956:1019071-1019271:-</t>
  </si>
  <si>
    <t>envelope small membrane protein; virus</t>
  </si>
  <si>
    <t>HVO_0642</t>
  </si>
  <si>
    <t>ATGGACACCGCGCTCAAATACAGACTCGACGTCATCATCGCCCTCCTGTTTTTGGTCGTGCTCATCGAGAGTTACCGGGTTGCCGGCTACTTCGGCGCAGCGTTCGTCGTGGTCGTCACCATCGTTCTCGTCGCCTTCGCGCCGGAGTGA</t>
  </si>
  <si>
    <t>MDTALKYRLDVIIALLFLVVLIESYRVAGYFGAAFVVVVTIVLVAFAPE</t>
  </si>
  <si>
    <t>HVO_0641/HVO_0643</t>
  </si>
  <si>
    <t>CP001956:2400297-2400497:+</t>
  </si>
  <si>
    <t xml:space="preserve">membrane protein, structure of Salmonella mgtr </t>
  </si>
  <si>
    <t>ATGAGTGCGAACGCAGCAAGCGCGGACACGAGCGAACGGGACGGGACGCGACGCATCGACGTGACGACGGTCCGGACCGGCCGCGTCGCCGACTTCGCGGAGACGGAGCTCGGCGACGACGCTATCGGGTTCGAGCGCCGCGGCGGCTGGACCTACCTCGTCGCCAAAGGGACGCGGTAG</t>
  </si>
  <si>
    <t>MSANAASADTSERDGTRRIDVTTVRTGRVADFAETELGDDAIGFERRGGWTYLVAKGTR</t>
  </si>
  <si>
    <t>HVO_0642/HVO_0644</t>
  </si>
  <si>
    <t>CP001956:688351-688509:-</t>
  </si>
  <si>
    <t>TBP-like, YugN-like</t>
  </si>
  <si>
    <t>HVO_0649</t>
  </si>
  <si>
    <t>ATGTCAATTGGAAGGACGCCGAGAGGAACGACCGCGTTGGACCGGTTGCGGGAGCGATACAGCGACGCTGACCTCACCTGTTCGAAATGTGGCTTCACCGACGACGGCGGCGAGTGGTCGGCCAAGACGACCGGGTCGAGCGTGTTCTACCGGCGGGTCTGTCCGAGTTGCGGCGCAATCGAGACGCGGACGCTCTCGCTGAAGTAG</t>
  </si>
  <si>
    <t>MSIGRTPRGTTALDRLRERYSDADLTCSKCGFTDDGGEWSAKTTGSSVFYRRVCPSCGAIETRTLSLK</t>
  </si>
  <si>
    <t>HVO_0648/HVO_0650</t>
  </si>
  <si>
    <t>CP001956:526838-526945:-</t>
  </si>
  <si>
    <t>ATGAGCTACAAGTGTTCCCGGTGCAAGCGCGATGTCGAACTGGACGAGTTCGGTGGCGTCCGCTGTCCGTACTGCGGGCACCGCGTCCTGCTGAAAGAGCGGTCGCCCAACGTCAAAGAAGTCGCCGTCGAGTAG</t>
  </si>
  <si>
    <t>MSYKCSRCKRDVELDEFGGVRCPYCGHRVLLKERSPNVKEVAVE</t>
  </si>
  <si>
    <t>DNA-directed RNA polymerase subunit P</t>
  </si>
  <si>
    <t>HVO_0652/HVO_0654</t>
  </si>
  <si>
    <t>CP001956:1470778-1470927:+</t>
  </si>
  <si>
    <t xml:space="preserve"> Cytoplasmic  </t>
  </si>
  <si>
    <t>HVO_0672</t>
  </si>
  <si>
    <t>ATGACCACCTCCGATTCGAGCGCGCCCGACGAAGGCGAGGCGACGAACGCTTCGACCGACGACACGACCGACGAGGCCGAGAAGACGATTCTGGACCGCCTCGTCGACGTGCTGTGGATTCTTCCGTGGTGA</t>
  </si>
  <si>
    <t>MTTSDSSAPDEGEATNASTDDTTDEAEKTILDRLVDVLWILPW</t>
  </si>
  <si>
    <t>HVO_0671/HVO_0673</t>
  </si>
  <si>
    <t>CP001956:1481424-1481627:+</t>
  </si>
  <si>
    <t>ATGGCAGGAAACTTCTACAAGGTCGCGTGCAGCGACTGCGAGAACGAACAGGTCGTCTTCGGAAAAGCCTCCTCGGTCGTCAACTGCGCCGTCTGCGGGACGACCCTCGCCACGCCGACCGGCGGCAACGCCGAGTTCCACGGCGAGGTCGTCGAGACGGTCGAGCGTCGCGACAGCGACGAACTTGAGGCGTAA</t>
  </si>
  <si>
    <t>MAGNFYKVACSDCENEQVVFGKASSVVNCAVCGTTLATPTGGNAEFHGEVVETVERRDSDELEA</t>
  </si>
  <si>
    <t>30S ribosomal protein S27e</t>
  </si>
  <si>
    <t>HVO_0699/HVO_0701</t>
  </si>
  <si>
    <t>CP001956:1031564-1031749:-</t>
  </si>
  <si>
    <t>ATGGACGTCAAGTACGATCTGAACAGCTACGTTCGCGTGTTGAAACTCGCGAGCACCCCGTCCTGGCAGGAGTTCTCCCAAATCTCCAAGATCGCCGGCGCGGGTATCTTCCTCGTCGGACTGCTCGGCTTCATCATCTTCGCGGTCATGAGCTTCCTCCCCGGAGGGGTCTGA</t>
  </si>
  <si>
    <t>MDVKYDLNSYVRVLKLASTPSWQEFSQISKIAGAGIFLVGLLGFIIFAVMSFLPGGV</t>
  </si>
  <si>
    <t>protein translocase subunit SecE</t>
  </si>
  <si>
    <t>HVO_0717/HVO_0719</t>
  </si>
  <si>
    <t>CP001956:2755914-2756096:+</t>
  </si>
  <si>
    <t>ATGGCAGCCAAGCAACCCCGCCTCGGGCTTCAGCACCCGACCGTCGTTCCCACGAACTTCACGCCCGCCGACGAGGCGGCCGAAGACGCCGACGAAGCGTCCGACGAAGACGCGTAA</t>
  </si>
  <si>
    <t>MAAKQPRLGLQHPTVVPTNFTPADEAAEDADEASDEDA</t>
  </si>
  <si>
    <t>HVO_0727/HVO_0729</t>
  </si>
  <si>
    <t>CP001956:1912502-1912663:-</t>
  </si>
  <si>
    <t>HVO_0735</t>
  </si>
  <si>
    <t>ATGGTTCCGTTACAGGTACCCGGCGGTCCCGAACTGCTCATCATCTTCCTCGTCTACGCCATTTTCGCGCTCCTCCCCGTAATCGCGGCGCTCGTCGCGCTGTATCTGCTGTACAAGATTCGCGGCGACGTGAAGCGCATCGCGGACGCGCTCGACGCACGAGACGGAGTGTAA</t>
  </si>
  <si>
    <t>MVPLQVPGGPELLIIFLVYAIFALLPVIAALVALYLLYKIRGDVKRIADALDARDGV</t>
  </si>
  <si>
    <t>HVO_0734/HVO_0736</t>
  </si>
  <si>
    <t>CP001956:2414689-2414901:-</t>
  </si>
  <si>
    <t>ATGAAGACAACGCGGAAGGGGCTTCGAGACGGGGAGTTGGAAAAAGACACCTACGGACGGCTGACCTGCTCCGAGTGCGGCGAGTCGCTGAAGAAGAAAAACGACCCCGACGAGGTGTTCTCGGTCCGTATCTGCGCCGACTGCGGGCGCGAGTGGAAGGAACTCAGATAA</t>
  </si>
  <si>
    <t>MKTTRKGLRDGELEKDTYGRLTCSECGESLKKKNDPDEVFSVRICADCGREWKELR</t>
  </si>
  <si>
    <t>HVO_0757/HVO_0759</t>
  </si>
  <si>
    <t>CP001956:2738566-2738730:+</t>
  </si>
  <si>
    <t>ATGCCCGCGACCCTCGAAGTCAAGTGCGCCAACGAGGACTGCGAACTCGACATGTTCGAGCTGCACTACACCTACGACATGCCCGACGACGTGACGGTGGCGGACTTCTCCTGTCCGTACTGCGGCGAGTCCCGCGCCCTGGAGGAGATTCAGCTATGA</t>
  </si>
  <si>
    <t>MPATLEVKCANEDCELDMFELHYTYDMPDDVTVADFSCPYCGESRALEEIQL</t>
  </si>
  <si>
    <t>HVO_0766/HVO_0768</t>
  </si>
  <si>
    <t>CP001956:2616249-2616425:-</t>
  </si>
  <si>
    <t>HVO_0804</t>
  </si>
  <si>
    <t>GTGGCGACGATATCCCTCCCGGCCGTCGCGTGCTTCGCACCGAACCGGCCGCACGGCGGCTGCGACGCCGACGAACACCCAGACGACAAGATGACACACGACCGACGACGCGGACACGACCGACGACCCGCCCCCGACGGCTCGGAGGGCCGCGAACAGTGA</t>
  </si>
  <si>
    <t>VATISLPAVACFAPNRPHGGCDADEHPDDKMTHDRRRGHDRRPAPDGSEGREQ</t>
  </si>
  <si>
    <t>HVO_0803/HVO_0805</t>
  </si>
  <si>
    <t>CP001953:278878-278985:+</t>
  </si>
  <si>
    <t>Classic zinc finger, C2H2</t>
  </si>
  <si>
    <t>HVO_0833</t>
  </si>
  <si>
    <t>ATGCTCGACTCCCTCTCGCTGTTCTCGCTGTTTCTGTACGGAGCCATCGTGCTCCTCGCGGCCGGCTTCTGGGCGTGGCTCCTCGGGTCGTACGTCTTCGGCTGGCGCTCGCCGCTGGAGGCCGTGGAGGCGCGCGACGAGTAA</t>
  </si>
  <si>
    <t>MLDSLSLFSLFLYGAIVLLAAGFWAWLLGSYVFGWRSPLEAVEARDE</t>
  </si>
  <si>
    <t>HVO_0832/HVO_0834</t>
  </si>
  <si>
    <t>CP001956:2116907-2117077:+</t>
  </si>
  <si>
    <t>biofilm-related protein</t>
  </si>
  <si>
    <t>HVO_0849</t>
  </si>
  <si>
    <t>ATGTCCGCGCTCGAACTCCCCGGCCGACGCGAATCGTGGCTGACCGCGGCCGCGACGCTCGGCGGCTACGGGCTCATCCTCACGGCGATGTTCCTCGCGCTGTTCGTCCTGCCGTACGTCGCGTTCGCGGCGTAG</t>
  </si>
  <si>
    <t>MSALELPGRRESWLTAAATLGGYGLILTAMFLALFVLPYVAFAA</t>
  </si>
  <si>
    <t>HVO_0848/HVO_0850</t>
  </si>
  <si>
    <t>CP001956:237992-238198:-</t>
  </si>
  <si>
    <t>DNA/RNA-binding 3-helical bundle, Homeodomain-like</t>
  </si>
  <si>
    <t>HVO_0857</t>
  </si>
  <si>
    <t>ATGACCGACCACGCAACTCCGGAGCGGTGGGATGGCACGATCGACGGCGACGGACCGACTGGTCCGACGGGAGCCGAGACGGTCGAATCCTACGATATCGACGGTGGCGTGGTGTTCTACGACGCGGAGAACCCACTCGCGTGGGTCGAGGCCTCGAGTTCGATGCGCCTCGACGACTGCGCCTGA</t>
  </si>
  <si>
    <t>MTDHATPERWDGTIDGDGPTGPTGAETVESYDIDGGVVFYDAENPLAWVEASSSMRLDDCA</t>
  </si>
  <si>
    <t>HVO_0856/HVO_0858</t>
  </si>
  <si>
    <t>CP001956:2754598-2754801:+</t>
  </si>
  <si>
    <t xml:space="preserve">Extracellular   </t>
  </si>
  <si>
    <t>ATGGAGTTCGACCTCCCCAAGACAGTCGCGTTGCTCGTCGCGCTCGTCGTCGTCGGAACCGCGGCCCTCGTCGGGATGGGCGCGATGGCGACGAGTACGGTCCTGATGATGGTGACGCCGTCGATGCTCGTCTTCGGGGCTCTCTGTCTCGCCATCGGCGTCAAACACGGCGAGTACCGGGCGTCGAACTAA</t>
  </si>
  <si>
    <t>MEFDLPKTVALLVALVVVGTAALVGMGAMATSTVLMMVTPSMLVFGALCLAIGVKHGEYRASN</t>
  </si>
  <si>
    <t>HVO_0882/HVO_0884</t>
  </si>
  <si>
    <t>CP001956:340617-340787:+</t>
  </si>
  <si>
    <t>HVO_0885</t>
  </si>
  <si>
    <t>ATGTCGTCCGCATCAGAGCCGTTGACAGAAGAGAACACGAACGCGTTCGCACACCGTATCGCGGGTGACTCGCTCGTCTACGAGTGTCCCAACTGCGAGTTCGGTGAGGTGTTGGTGACGGAGCTCATCGAATCCGACGACGCGCGGTGTCTCGACTGCGGGACGCGCTACCGGCTCAACATCGAGACGGTGGCGTAA</t>
  </si>
  <si>
    <t>MSSASEPLTEENTNAFAHRIAGDSLVYECPNCEFGEVLVTELIESDDARCLDCGTRYRLNIETVA</t>
  </si>
  <si>
    <t>HVO_0884/HVO_0886</t>
  </si>
  <si>
    <t>CP001956:1141152-1141349:+</t>
  </si>
  <si>
    <t>transferase/transcription</t>
  </si>
  <si>
    <t>ATGTCGGATACCGATATCCTCGGACTCGTGCTCGGGGCCATCGCGATACTGATGCTCGCGACGGGCATCCTCCTCGTCGTCTGA</t>
  </si>
  <si>
    <t>MSDTDILGLVLGAIAILMLATGILLVV</t>
  </si>
  <si>
    <t>HVO_0906/HVO_0907</t>
  </si>
  <si>
    <t>Translated, incomplete triming</t>
  </si>
  <si>
    <t>CP001957:55899-56111:-</t>
  </si>
  <si>
    <t>too short</t>
  </si>
  <si>
    <t>ATGCCCGACCCCCGGACGCTTCGCGACAGCACGCAAATCGTGCTCCCCTGCGACCTCTTGGAAAGCGTGCGCGACGACCTCGAAGCGGAGTTCGTCGTCTCCGTCCACCGAGCGGACGGAGAGACGTGCCGGATTATCGGAAGCCCCGTCGAGATTCGCGCAGTCAGCGACTTCCTCGCCCGGCAGGGTATCTCTCTCCGCTAG</t>
  </si>
  <si>
    <t>MPDPRTLRDSTQIVLPCDLLESVRDDLEAEFVVSVHRADGETCRIIGSPVEIRAVSDFLARQGISLR</t>
  </si>
  <si>
    <t>HVO_0909/HVO_0911</t>
  </si>
  <si>
    <t>CP001956:181007-181207:-</t>
  </si>
  <si>
    <t>dna binding protein</t>
  </si>
  <si>
    <t>ATGTCGACCCCTCGTGCGACGGTCGCTTGTCCGACGTGCGGGCTCGAAGAGCGCTTTTCGAAGCTCGCTGACGCGCGCCTCCGAATCGAAGAACACCGCGCCGAGACCGGCCACGACCCCGCGTGGGAGTTGGGTCGGTTCGCCCCCGGCGTGGAGAAGATGGGCGACGAGGCGGGCGTCTGCGGCGTGAACCTCGACGAGAACGACTGA</t>
  </si>
  <si>
    <t>MSTPRATVACPTCGLEERFSKLADARLRIEEHRAETGHDPAWELGRFAPGVEKMGDEAGVCGVNLDEND</t>
  </si>
  <si>
    <t>HVO_0917/HVO_0919</t>
  </si>
  <si>
    <t>CP001956:1343584-1343796:+</t>
  </si>
  <si>
    <t>HVO_0919</t>
  </si>
  <si>
    <t>ATGTGGTGTGAACGGTGCGGACGAGACACGACGGTCCGGAAACACGCGGTAGACGAGTTCACGAGGTTCCTCTGTAACGACTGTCGGGCGGTGTGGGACCGCTTCGTCTCGGCGTAA</t>
  </si>
  <si>
    <t>MWCERCGRDTTVRKHAVDEFTRFLCNDCRAVWDRFVSA</t>
  </si>
  <si>
    <t>HVO_0918/HVO_0920</t>
  </si>
  <si>
    <t>CP001956:92094-92270:+</t>
  </si>
  <si>
    <t>transcription, zinc finger and btb domain-containing protein</t>
  </si>
  <si>
    <t>HVO_0946</t>
  </si>
  <si>
    <t>GTGAAGCTCACGAAGGCGCAGGCGCTCGTCCTCATCGCGATTAGCGTCCCCGTCGCTATCGAACTGCGCACGGTCGCAGGGTTCTTCAACGTCGAACTCCCGCTCATCGCCGTGGCGGTCATCGAGTTCCTGTTCCTCGCCCTGCTGTTCGTGCTGTACGGGCTCTACGGCGAGGGGTCTGAGTCGGCGGCGTAG</t>
  </si>
  <si>
    <t>VKLTKAQALVLIAISVPVAIELRTVAGFFNVELPLIAVAVIEFLFLALLFVLYGLYGEGSESAA</t>
  </si>
  <si>
    <t>cbaC protein</t>
  </si>
  <si>
    <t>HVO_0945/HVO_0947</t>
  </si>
  <si>
    <t>CP001956:657377-657550:+</t>
  </si>
  <si>
    <t>HVO_0957</t>
  </si>
  <si>
    <t>ATGCACGGGGACGAGACGCGCGCCACCGAGTCGCCGCTTCGAATCGAGTTGTGTCCCGACACCGGGCGGATACGTGTCCACCGGGAGACCGCGCTGGGGACGTTCACGCGGACTATCGACCGATGA</t>
  </si>
  <si>
    <t>MHGDETRATESPLRIELCPDTGRIRVHRETALGTFTRTIDR</t>
  </si>
  <si>
    <t>HVO_0956/HVO_0958</t>
  </si>
  <si>
    <t>CP001956:1380674-1380886:-</t>
  </si>
  <si>
    <t>ATGGTCTCCCGACAGACGTTCGTCGTCACCGGGTTCGTCCTCGCCGCCCTCCCCGCCGCCTATCTCGTCGAGCTAGCCACCGGACAGTTCGTCCTCTCGTTTTTCGCGCTCCTCGGCGTCGGCGTCGGCGCGCCGTCGCTCGTCAACGACTACCTCGATAGTCGCGAGCGCGACGAAGACGGGGTCTGA</t>
  </si>
  <si>
    <t>MVSRQTFVVTGFVLAALPAAYLVELATGQFVLSFFALLGVGVGAPSLVNDYLDSRERDEDGV</t>
  </si>
  <si>
    <t>HVO_0997/HVO_0999</t>
  </si>
  <si>
    <t>CP001956:1121446-1121583:-</t>
  </si>
  <si>
    <t>oxidoreductase/electron transport</t>
  </si>
  <si>
    <t>HVO_1045</t>
  </si>
  <si>
    <t>ATGGCGGATTCAGCCGAGCTACTCAGCCTGCTGGTGGTCGTCGAGTTCGTGGTGATGGCCGCGATAGTGGCGCTTCTGGTCCCGCTCGACGCCGCGATTCCGTTCCTCCCGCTCGCGCTCGTGTTCCTGGTCGTGCTGTATCTATATCGGTCCTGA</t>
  </si>
  <si>
    <t>MADSAELLSLLVVVEFVVMAAIVALLVPLDAAIPFLPLALVFLVVLYLYRS</t>
  </si>
  <si>
    <t>HVO_1044/HVO_1046</t>
  </si>
  <si>
    <t>CP001956:1651680-1651850:-</t>
  </si>
  <si>
    <t>photosynthesis</t>
  </si>
  <si>
    <t>ATGAGCGACGACCACGACCACGGACACGACGACCACCACGAAGACGAACAAGACGGCCGCGTCACCTCCCCGATGCAGGAGTTCTCGATGAGTCAGGTCACGACCGGCGTCCTCGTCTTCGTCGTCGGCCTCGTCGTCACGTTCGGCATCCCGCTGGCGCTCGCGTAA</t>
  </si>
  <si>
    <t>MSDDHDHGHDDHHEDEQDGRVTSPMQEFSMSQVTTGVLVFVVGLVVTFGIPLALA</t>
  </si>
  <si>
    <t>HVO_1045/HVO_1047</t>
  </si>
  <si>
    <t>CP001956:2705030-2705176:+</t>
  </si>
  <si>
    <t>HVO_1104</t>
  </si>
  <si>
    <t>ATGTCTGTGGACGTTCGACTCGCCGCCGTGGGAACCGTGCTGCTGCTCGCGAGCAGCGTGCTTCTCACGCAGACGGCGCTCGACTGGCGGCTCCCGACGGTGCTCGCCGCCATCGCAGCGCTCGGCGCGGTTGCGACCGTCGCTCGACTGGCGACGCCGACGGCCTGA</t>
  </si>
  <si>
    <t>MSVDVRLAAVGTVLLLASSVLLTQTALDWRLPTVLAAIAALGAVATVARLATPTA</t>
  </si>
  <si>
    <t>HVO_1103/HVO_1105</t>
  </si>
  <si>
    <t>CP001956:1173837-1173971:+</t>
  </si>
  <si>
    <t>membrane protein,stannin</t>
  </si>
  <si>
    <t>ATGGGCTCGAAGCCGGTACACCCGCCGGATTCGGGGAACGAAAACCACACTCGCCCGCGGCTCGCGTCTCGGCTGACCACCCATCCCGACGGGCGCGAGGAGTGCACGATTTACCCGGCCGATGCGACGCCCGAGACCCAACTGACGCGGTGGATTTCGGCGTTCGATGGGAGCTTCGTCGACCTCGATGCGATGGAGTAG</t>
  </si>
  <si>
    <t>MGSKPVHPPDSGNENHTRPRLASRLTTHPDGREECTIYPADATPETQLTRWISAFDGSFVDLDAME</t>
  </si>
  <si>
    <t>HVO_1114/HVO_1116</t>
  </si>
  <si>
    <t>CP001956:1238925-1239131:-</t>
  </si>
  <si>
    <t>ATGCGCGAGTTCGACGTGACCTGTCCCGAGTGCGGCGAGCGCTACCGGGTCAACGAGCCGATGATGCGGACGCTCCGGGAGACCGGCTGCGTCCTCTGTACCGCGCCGCTGAACGACGCCGCGAAGTCAGCGTGA</t>
  </si>
  <si>
    <t>MREFDVTCPECGERYRVNEPMMRTLRETGCVLCTAPLNDAAKSA</t>
  </si>
  <si>
    <t>HVO_1117/HVO_1119</t>
  </si>
  <si>
    <t>CP001956:2133277-2133417:+</t>
  </si>
  <si>
    <t>HVO_1122</t>
  </si>
  <si>
    <t>ATGGAAACCAAACGGGGAGTTCCGAACATCCTCGGGAACGGGCTCGTCGGCGTCGGTCTCGTCATCTTCGCCGTCGCGGTCGCGGACGCGGTCGGCGTCGTGGACGCGCGCTTTTCGCCCGGCGTCTACCTGATTTTCGTGGCGATTAGCTTCGTTCTCGCGTGGCTGTTGCGGTCGCTGACGTAG</t>
  </si>
  <si>
    <t>METKRGVPNILGNGLVGVGLVIFAVAVADAVGVVDARFSPGVYLIFVAISFVLAWLLRSLT</t>
  </si>
  <si>
    <t>HVO_1121/HVO_1123</t>
  </si>
  <si>
    <t>CP001956:800808-800999:-</t>
  </si>
  <si>
    <t>ATGAAAGAATCCCTGATGGACATCCTCTGTGACCCCCTCGACAAGAGCGAACTCGAGCTGGAAGTCGACGAGCGCGACGGCGACGAAATCATCGAGGGGCGGCTCATCGGTACGGTCACCGGCGAGGTGTACCCCATCGAGGACGGCATCCCGAACCTCCTACCGCCGGACATGCGAGACGACTGA</t>
  </si>
  <si>
    <t>MKESLMDILCDPLDKSELELEVDERDGDEIIEGRLIGTVTGEVYPIEDGIPNLLPPDMRDD</t>
  </si>
  <si>
    <t>methyltransferase activator Trm112</t>
  </si>
  <si>
    <t>HVO_1130/HVO_1132</t>
  </si>
  <si>
    <t>CP001956:802107-802304:+</t>
  </si>
  <si>
    <t>HVO_1178</t>
  </si>
  <si>
    <t>ATGATTCCGCTATCAGCCAGCGAGCAGGTGTTGCCGACCTCGGAGACGGCCGCGACCGTGCTTCTCGTGGGTATCCTCATGACCGCCGGGTGGCTCTGGTACCTCCAGCGCTGA</t>
  </si>
  <si>
    <t>MIPLSASEQVLPTSETAATVLLVGILMTAGWLWYLQR</t>
  </si>
  <si>
    <t>HVO_1177/HVO_1179</t>
  </si>
  <si>
    <t>CP001956:1651847-1651978:-</t>
  </si>
  <si>
    <t>ATGGAAACCAAGACGGTGCAATCCGACAAGTCCATCGGCTTTGCGGCGTTGTTCGGCGTACTCACGCTCGTCGGCGCAGGGCTGATGGTCGCCGGACCGGACCAGTTGACGAAGGCGCTCGGGTTCATGGTCGCGATTATCGCGGCCTCGCTGGCGGTCTGCGGCGCGCACCTGTTCCAGTAA</t>
  </si>
  <si>
    <t>METKTVQSDKSIGFAALFGVLTLVGAGLMVAGPDQLTKALGFMVAIIAASLAVCGAHLFQ</t>
  </si>
  <si>
    <t>HVO_1184/HVO_1186</t>
  </si>
  <si>
    <t>CP001955:91575-91754:-</t>
  </si>
  <si>
    <t>HVO_1229</t>
  </si>
  <si>
    <t>ATGCTCCAACTCGGTCCCGTAGACGGGCTCATCGAGACGTTCGGCCCCTTCGCGATTCCGGTCCTGCTGTTCGCCGCCGGGTTCGTCGGCTACCTCGTGCTCGTCGCGCTCGGGCGGACCGGGCGCGACGGGAGTTGA</t>
  </si>
  <si>
    <t>MLQLGPVDGLIETFGPFAIPVLLFAAGFVGYLVLVALGRTGRDGS</t>
  </si>
  <si>
    <t>HVO_1228/HVO_1230</t>
  </si>
  <si>
    <t>CP001956:2530045-2530257:+</t>
  </si>
  <si>
    <t>ATGGCGAAAGGTAAGGTTGCGTTCTTCAAGTCCTCCGGCGGCTACGGCTTCATCGAGACCGACGACCACGACGACGACGTGTTCTTCCACATGGAGGACATCGAGGGTCCCGACCTCGAAGAGGGTCAGGAAGTGGAGTTCGACATCGAGGAGGCCGACAAAGGCCCGCGGGCGACGAACGTCACGCGGCTCTGA</t>
  </si>
  <si>
    <t>MAKGKVAFFKSSGGYGFIETDDHDDDVFFHMEDIEGPDLEEGQEVEFDIEEADKGPRATNVTRL</t>
  </si>
  <si>
    <t>HVO_1232/HVO_1234</t>
  </si>
  <si>
    <t>CP001956:601170-601301:-</t>
  </si>
  <si>
    <t>ATGAGCTTCGAGAAAGACGACAAGGTCGTCCTGAACGACAAGCACAGCGAGTTCGACGGCGAGACCGGCACGGTCACGCAGGTCATCGAGAGCATGTTCGGCGAGCCGACCTACACCATCAGCTTCGACGAGGGCCAGGAGGTCGGCATCGCGCAGGACCAGCTCGAAGCCGCCGACGGCGACGACGCGGACGAAGCCGACGAAGAGTAA</t>
  </si>
  <si>
    <t>MSFEKDDKVVLNDKHSEFDGETGTVTQVIESMFGEPTYTISFDEGQEVGIAQDQLEAADGDDADEADEE</t>
  </si>
  <si>
    <t>DUF1918 family protein</t>
  </si>
  <si>
    <t>HVO_1247/HVO_1249</t>
  </si>
  <si>
    <t>CP001956:652167-652283:-</t>
  </si>
  <si>
    <t>transcription/protein binding</t>
  </si>
  <si>
    <t>HVO_1252</t>
  </si>
  <si>
    <t>ATGTCTCAGGAAGTACAACCCTCAGTCATCGCGTACACGTGGGACGACCCGACTCGCTGTCCGTTCTGTCTCGACGAACTGGAGAGCGAAGGAGAGGGGTTCATGGACCACCTCGAAGAGAGCCCCATCTGTCAACAGGGGTTCGGCATGTGGCGCGATGCGGTCGCCGACGACGTCCGCGGCGAGTGGTCCGGATAG</t>
  </si>
  <si>
    <t>MSQEVQPSVIAYTWDDPTRCPFCLDELESEGEGFMDHLEESPICQQGFGMWRDAVADDVRGEWSG</t>
  </si>
  <si>
    <t>HVO_1251/HVO_1253</t>
  </si>
  <si>
    <t>CP001956:2013157-2013354:+</t>
  </si>
  <si>
    <t>SAM domain-like, NAD+-dependent DNA ligase, domain 3</t>
  </si>
  <si>
    <t>HVO_1254</t>
  </si>
  <si>
    <t>ATGTCCGCTGCTGTCTCGCCGATTGCGGTGGTCGTTCCGGGACTCGTCTTCGGCGGTGCCGGCTTCGCGTTTCTGGGGCCGTTCGGTGCCGGCTTCGGCGCGGTCGTCGGCATCGTGCTCGGGGTGCTCGTGGGACGAGGAGAGGAGTACTGA</t>
  </si>
  <si>
    <t>MSAAVSPIAVVVPGLVFGGAGFAFLGPFGAGFGAVVGIVLGVLVGRGEEY</t>
  </si>
  <si>
    <t>HVO_1153/HVO_1255</t>
  </si>
  <si>
    <t>CP001956:752204-752347:+</t>
  </si>
  <si>
    <t>transmembrane protein, colicin</t>
  </si>
  <si>
    <t>ATGTCCGACGACAGCAACCAGATGGTAACGTACCTCCGCCAGAACCCCCGCATGATGGGCGTCCTGTTCACGCTCACGCTCCTGCTCTCGCAGGCCGGCAGCGTGGCGGCCGGAAACACGGGAATCATCTACGGGCCGTAA</t>
  </si>
  <si>
    <t>MSDDSNQMVTYLRQNPRMMGVLFTLTLLLSQAGSVAAGNTGIIYGP</t>
  </si>
  <si>
    <t>HVO_1269/HVO_1271</t>
  </si>
  <si>
    <t>Translated, nice coverage, triming in the 3end not complete</t>
  </si>
  <si>
    <t>CP001956:2616422-2616616:-</t>
  </si>
  <si>
    <t>HVO_1273A</t>
  </si>
  <si>
    <t>ATGGACTCCACGTGTCCCGCCGCATCGCGCATTGCCGGTCAAACGACCTCCGACTCCGGCATTCTCTTTACAGCGATGTGGCAGACATTTAAACGGGAGTTCAATTTCGGACGAAATGGGCTTCGCGTGCAGAGCGCCAGCACGCCCCTGTCCGAATTGCGTTCGTATCGCCGCTTGGGCCATGGTGACGGCCAGTAA</t>
  </si>
  <si>
    <t>MDSTCPAASRIAGQTTSDSGILFTAMWQTFKREFNFGRNGLRVQSASTPLSELRSYRRLGHGDGQ</t>
  </si>
  <si>
    <t>HVO_1273/HVO_1274</t>
  </si>
  <si>
    <t>CP001956:1525931-1526119:+</t>
  </si>
  <si>
    <t>Cold shock DNA-binding domain-like</t>
  </si>
  <si>
    <t>ATGGAAGAGCCGAACAGCCCGTACTTCCGCGAACAGGTCGACGACGTCGTCGAATCGGACCCCCAAGACCGCGAGGTTATCATCGTGGAAGGCGAGGCGATGAGTCTTCGAAGCTATAAGAAGCGCCGCGACTGA</t>
  </si>
  <si>
    <t>MEEPNSPYFREQVDDVVESDPQDREVIIVEGEAMSLRSYKKRRD</t>
  </si>
  <si>
    <t>HVO_1287/HVO_1289</t>
  </si>
  <si>
    <t>CP001956:1362720-1362869:-</t>
  </si>
  <si>
    <t>splicing</t>
  </si>
  <si>
    <t>ATGGTCGCCACGACGGAGAAAGACGGTGCGACGTGGTACCGGTGCGAAGAGTGCGGGATGCTGTTCGACGTGCGGTCCGACGCCGAGGCTCACGAGGAGAACTGCGACACGGACAGCCCGTCGTACTTGCAGTAG</t>
  </si>
  <si>
    <t>MVATTEKDGATWYRCEECGMLFDVRSDAEAHEENCDTDSPSYLQ</t>
  </si>
  <si>
    <t>HVO_1325/HVO_1327</t>
  </si>
  <si>
    <t>CP001953:73155-73340:+</t>
  </si>
  <si>
    <t>HVO_1352</t>
  </si>
  <si>
    <t>ATGGTCGATCCCACGTCCGATTTGGAAGCGAACGTAGACCCGGAAGACGCCCCGACCTGCGCGACGTGCGGGGAGCCGATTGCGAACAACCCGACGCATCACGTCGTTACGTGGGTCGAAGACGACGCTGTGCAGGCGCGGCACTTCTGCGACGACGACTGCCGGGACGCGTGGGACGACGAACGCTGA</t>
  </si>
  <si>
    <t>MVDPTSDLEANVDPEDAPTCATCGEPIANNPTHHVVTWVEDDAVQARHFCDDDCRDAWDDER</t>
  </si>
  <si>
    <t>HVO_1351/HVO_1353</t>
  </si>
  <si>
    <t>CP001956:770134-770319:-</t>
  </si>
  <si>
    <t xml:space="preserve">Glucocorticoid receptor-like (DNA-binding domain), zinc finger protein </t>
  </si>
  <si>
    <t>ATGTCGAAGAGTAAAAGCAGTCCCCGAAACAACGAGTTCGTCGAAGAGTGCCCGTCGTGTGAGTCGCGGACGCCGCACGACGTCTCCATCGAAATCAAGACGGAGAGTCGGAAGCGAGAGAACCGTCAGTTCTCTCGCGAGCCGTACCGCGTCACGCGCTGTACGCGCTGTGGCAACACGCAGTCGCAGCGCATGAACGACGCGTGA</t>
  </si>
  <si>
    <t>MSKSKSSPRNNEFVEECPSCESRTPHDVSIEIKTESRKRENRQFSREPYRVTRCTRCGNTQSQRMNDA</t>
  </si>
  <si>
    <t>HVO_1358/HVO_1360</t>
  </si>
  <si>
    <t>CP001957:21134-21307:-</t>
  </si>
  <si>
    <t>HVO_1424A</t>
  </si>
  <si>
    <t>GAC</t>
  </si>
  <si>
    <t>GACTTGGACGACGCCGCGCCCTGGGTGTGGCATCTTCCGAATGACCTGTCTCAGGACCCGTTCGAAGACTGGGCGGAGTTACATAGGATTCTTCAAAAACAATCAGTTAGAGGGTGGTGA</t>
  </si>
  <si>
    <t>DLDDAAPWVWHLPNDLSQDPFEDWAELHRILQKQSVRGW</t>
  </si>
  <si>
    <t>homolog to virus protein HRPV1-VP8 (nonfunctional)</t>
  </si>
  <si>
    <t>HVO_1424/HVO_1425</t>
  </si>
  <si>
    <t>CP001956:176934-177101:-</t>
  </si>
  <si>
    <t xml:space="preserve">  Unknown</t>
  </si>
  <si>
    <r>
      <t>:</t>
    </r>
    <r>
      <rPr>
        <sz val="11"/>
        <color theme="1"/>
        <rFont val="Calibri"/>
        <family val="2"/>
        <scheme val="minor"/>
      </rPr>
      <t>hydrolase/transport protein</t>
    </r>
  </si>
  <si>
    <t>HVO_1436A</t>
  </si>
  <si>
    <t>GTGATCCTGGACGGACAATCGGCAAGTTCCCGGAGAACGTCCCGACGAGCCGGAACTGTTCGATCCTCCAATCAAAAAGGATATTACCGGCTCACTGTATCATCGTACTATCCGATGACCCCCGGCGAGCGGAAGCGTCACGCGAGCGCGTTCCTCGGAGTCGACGACATCGAGTCGAGGTACCTGTATGTATAA</t>
  </si>
  <si>
    <t>VILDGQSASSRRTSRRAGTVRSSNQKGYYRLTVSSYYPMTPGERKRHASAFLGVDDIESRYLYV</t>
  </si>
  <si>
    <t>HVO_1436/HVO_1437</t>
  </si>
  <si>
    <t>CP001956:1881529-1881720:+</t>
  </si>
  <si>
    <t>HVO_1458</t>
  </si>
  <si>
    <t>ATGGCACAACCGACGAGCGGGCAGCGGCGACTCATGTTCGCGCTGTTCGCGTTCGCGACGCTCGTCTTCCTCCTCGGCATCGTCGTCATCGGCTACCTCGCCGGCGCGTTCTGA</t>
  </si>
  <si>
    <t>MAQPTSGQRRLMFALFAFATLVFLLGIVVIGYLAGAF</t>
  </si>
  <si>
    <t>HVO_1457/HVO_1459</t>
  </si>
  <si>
    <t>Translated, low coverage, incomplete triming</t>
  </si>
  <si>
    <t>CP001956:628977-629171:-</t>
  </si>
  <si>
    <t>ATGCCCAAAGTAGAGATTACCGTGCCGGAACACCTGGAGATGCAGATCGTCCAACTCGTCGAGCAGGGCGAGTTCGTCAACCGCGACGAGGCCATCGAGGACCTGCTGTCGACCGGTATCCGCGCGTACAAGACGAGCGGTCCGATGTCCGACGAGGACCGCGCGTACGAAGACGACGGAATGATGGGCCACGAAGACGAGTACGTCTTCTGA</t>
  </si>
  <si>
    <t>MPKVEITVPEHLEMQIVQLVEQGEFVNRDEAIEDLLSTGIRAYKTSGPMSDEDRAYEDDGMMGHEDEYVF</t>
  </si>
  <si>
    <t>HVO_1471/HVO_1473</t>
  </si>
  <si>
    <t>CP001956:332788-332943:-</t>
  </si>
  <si>
    <t>ATGCCGCAGATTCACCTCGACGACGAGACGGTCGCCAGACTCGACGCGCTCCGCGAGGACGACGAGGAGTACGACGACCTCATCAACGAACTGATGAACATCTACGAGGCGAGCGAACGGACGCTGTTCCACGCCGGCGACGAGTACTGA</t>
  </si>
  <si>
    <t>MPQIHLDDETVARLDALREDDEEYDDLINELMNIYEASERTLFHAGDEY</t>
  </si>
  <si>
    <t>HVO_1492/HVO_1494</t>
  </si>
  <si>
    <t>CP001956:2057372-2057488:+</t>
  </si>
  <si>
    <t>ATGACCGAGTACACGACGGTCTCGATTCCGAAGGAGTTGGCCGCTCGCGTCGACGACACCATCGAAGGAACCACCTTCTCGAGCACGAGCGATCTCGTCCGGTTCCTCCTCCGCAGCATCGTCATCCAGCACGAGCGCTCCGGCGGCGATCTCTCGGAGGCGGAGTTCCAAGAAATCGCGGAGCAACTGACCGACCTCGGCTACCTGCGGTAG</t>
  </si>
  <si>
    <t>MTEYTTVSIPKELAARVDDTIEGTTFSSTSDLVRFLLRSIVIQHERSGGDLSEAEFQEIAEQLTDLGYLR</t>
  </si>
  <si>
    <t>HVO_1514/HVO_1516</t>
  </si>
  <si>
    <t>CP001956:953332-953499:+</t>
  </si>
  <si>
    <t>HVO_1533</t>
  </si>
  <si>
    <t>ATGGTGTTACATAACTCAGTCATCGACGACTATCACCCGACCGAGGGGTATTACGAGTGTCGTTCCTGTCGGACTCGGACCGTCAGCGCGAGCCACCTGTCGGAGTGTCCCGACTGCGGCGGGTCGGTTCGAAACATCGCCGTCGCCCGCGAGTGA</t>
  </si>
  <si>
    <t>MVLHNSVIDDYHPTEGYYECRSCRTRTVSASHLSECPDCGGSVRNIAVARE</t>
  </si>
  <si>
    <t>HVO_1532/HVO_1534</t>
  </si>
  <si>
    <t>CP001953:287439-287603:+</t>
  </si>
  <si>
    <t>ATGGAACCCCAACTTCGACGGCCGACGCGACGCGCCTGCGAGCGCTGCGGTCGGGTGGAACGCTGGGACGACGACGCCGCGACGTGGCTCGTCGCCGAGACGGACGGCGAGAAACGGGTCGGAAGCCCCTACTGCATCCACGAGTGGGACATCAACGGCCGCTTCGCTCCCTTCGAGGAACCGGCCTGA</t>
  </si>
  <si>
    <t>MEPQLRRPTRRACERCGRVERWDDDAATWLVAETDGEKRVGSPYCIHEWDINGRFAPFEEPA</t>
  </si>
  <si>
    <t>HVO_1534/HVO_1536</t>
  </si>
  <si>
    <t>CP001956:2567777-2567953:-</t>
  </si>
  <si>
    <t>ATGATTCCCCGCCTAACCAAGTACGTCCTGTTCGCCGCCTACCAGCTATCGGTCGCGATGGGCATCGCGCTGCTCCCCGTCGCGCTCGCCGCCCGTCGGATGGGCGTGACCCTGCCGATTCGCCGGCTCGTGGAGACGACCGGAACCGCCTACGAACGCGCCGCGGGTCGCTAA</t>
  </si>
  <si>
    <t>MIPRLTKYVLFAAYQLSVAMGIALLPVALAARRMGVTLPIRRLVETTGTAYERAAGR</t>
  </si>
  <si>
    <t>HVO_1560/HVO_1562</t>
  </si>
  <si>
    <t>CP001956:1730131-1730301:-</t>
  </si>
  <si>
    <t>ATGAGCGACGACCTCGACGACGCGGTCGCACAGTTCCTCAGCGACTACAACAGCGCGATGAAGGAGTACGAGAAGGGCTACGTCGACGCCGACGCGACGCTGTCGGTCATCGACGCGCACATCGACGAATTGCGAGCGGCGCGGGAGTAG</t>
  </si>
  <si>
    <t>MSDDLDDAVAQFLSDYNSAMKEYEKGYVDADATLSVIDAHIDELRAARE</t>
  </si>
  <si>
    <t>HVO_1598/HVO_1600</t>
  </si>
  <si>
    <t>CP001956:1430025-1430198:+</t>
  </si>
  <si>
    <t>de novo protein</t>
  </si>
  <si>
    <t>ATGACGATTCTCTCTTTCGACGACGACGGCGTAGACGTGGTCTACGAGGGAACGGAGTTCCGCCTCGAAAAGGCCCTCATCGAGGAGGCAATCGGGAAGTCCTACCCCGACGTGACCGACCACGAGGTGCTGAAAATCGTCGAGAAGCAACCCGCGCTCTCCGGCGAACCCCGGCGCGTCCGCGACATCCTGAACTCGTCGTAA</t>
  </si>
  <si>
    <t>MTILSFDDDGVDVVYEGTEFRLEKALIEEAIGKSYPDVTDHEVLKIVEKQPALSGEPRRVRDILNSS</t>
  </si>
  <si>
    <t>HVO_1610/HVO_1612</t>
  </si>
  <si>
    <t>Translated, nice coverage and triming</t>
  </si>
  <si>
    <t>CP001956:1485134-1485328:+</t>
  </si>
  <si>
    <t>HVO_1617</t>
  </si>
  <si>
    <t>GTGAAGTCGTTGGCATCCGGTCGTCTCAGTGACTTCGACGCGAACCGGCCGGGTTCGACGGGACCTCGAATTTCCCGAGCTCGGTCGAACCCGAGAACCAGAATTGTGTATAGCGAAATAGAATATACGAGTCTCGAATCGGACAAACCGCCAGCGACCGAAGCGTTCAGAGAATCGGGGATTGAGTCGCGCTAA</t>
  </si>
  <si>
    <t>VKSLASGRLSDFDANRPGSTGPRISRARSNPRTRIVYSEIEYTSLESDKPPATEAFRESGIESR</t>
  </si>
  <si>
    <t>HVO_1616/HVO_1618</t>
  </si>
  <si>
    <t>CP001953:337368-337565:+</t>
  </si>
  <si>
    <t>HVO_1662</t>
  </si>
  <si>
    <t>GTGAACACTACGGCGAGATTCGCTGTTATCGCGGGGGTTGCTCTCATCCTCTCGGCACTGATTTACACCCCACTGTTTACGCCGGGTCCCTTTCGCCTCTCTGACTATTTCCGACTCGAACTCGTCGTTTACATGGCAATCGGGTGGATATTCCTCGTTGTCACGTTCGCAGCCACGGAAGACGGATAG</t>
  </si>
  <si>
    <t>VNTTARFAVIAGVALILSALIYTPLFTPGPFRLSDYFRLELVVYMAIGWIFLVVTFAATEDG</t>
  </si>
  <si>
    <t>HVO_1661/HVO_3035</t>
  </si>
  <si>
    <t>Translated, coverage not uniform</t>
  </si>
  <si>
    <t>CP001956:582834-583040:-</t>
  </si>
  <si>
    <t>HVO_1665</t>
  </si>
  <si>
    <t>ATGCGACACGCGCGTTTCGCCAGTTTCGCCGTCGGCGTCGTCGCCGCGCTCGTCGTCGGCATCGCCGTCACCGAGGTGGCCTCGCGGTGGATCTTCTTCTCGCTTTTCGTCGGTATTCCGGCCGTCGCCGCCGGCGTCCTCGCCACCGCGGTGACTACGCGGTCCTGA</t>
  </si>
  <si>
    <t>MRHARFASFAVGVVAALVVGIAVTEVASRWIFFSLFVGIPAVAAGVLATAVTTRS</t>
  </si>
  <si>
    <t>HVO_1664/HVO_1666</t>
  </si>
  <si>
    <t>CP001956:232566-232742:-</t>
  </si>
  <si>
    <t>HVO_1674</t>
  </si>
  <si>
    <t>ATGACTCGCGTACGGACCGCAGGTATCGCGGTGACGGCGCTCGGCGTCGTCGGCTACGGCGTCGGGACCCTCGCCGCCTATCCGGGGCGGGCGTTCTCGGTGACGGCCGTCATGGTCGGCATCACGCTCTGGGCCATCGGGGGTGACGTGCGGTGA</t>
  </si>
  <si>
    <t>MTRVRTAGIAVTALGVVGYGVGTLAAYPGRAFSVTAVMVGITLWAIGGDVR</t>
  </si>
  <si>
    <t>HVO_1673/HVO_1675</t>
  </si>
  <si>
    <t>CP001956:1743400-1743573:-</t>
  </si>
  <si>
    <t>membrane protein</t>
  </si>
  <si>
    <t>ATGGTTGAAGCGTTCGTCCGCCTGTTGTGCCCCGAGTGTGGAAAGGACTGGGAGACGAATCCGACCGAACTCCCCGCTCACCGCGACAACTACTCGTGTCAGAGCTGTGGCGCGACGCGGCGCACGGCCGAGTTCATGCGGACGGAGCGCGACCTCCAGACGCTCAAGCAGTTCGAGTAG</t>
  </si>
  <si>
    <t>MVEAFVRLLCPECGKDWETNPTELPAHRDNYSCQSCGATRRTAEFMRTERDLQTLKQFE</t>
  </si>
  <si>
    <t>HVO_1676/HVO_1678</t>
  </si>
  <si>
    <t>CP001956:393182-393352:+</t>
  </si>
  <si>
    <t>uncharacterized protein, zinc finger domain</t>
  </si>
  <si>
    <t>ATGTCGACTACGCTCACCGTCACCGGAATGACCTGCGAACACTGCGAACAGCGCGTCGCCGACGCCCTCGCCGGCGTCGATGGCGTCGAAGACGCGACCGCCGACCGCGAGGCGAAGCGCGCGACCGTCGAGGGCGACGCCGACACCGACGCCCTCGTCGCGGCCGTCGAAGACGCGGGCTACGACGCGAGCGCCTGA</t>
  </si>
  <si>
    <t>MSTTLTVTGMTCEHCEQRVADALAGVDGVEDATADREAKRATVEGDADTDALVAAVEDAGYDASA</t>
  </si>
  <si>
    <t>HMA domain protein</t>
  </si>
  <si>
    <t>HVO_1752/HVO_1754</t>
  </si>
  <si>
    <t>CP001955:613711-613917:-</t>
  </si>
  <si>
    <t>ATGCACGCGCGGTCGTGGGCGACCGTCCTGTTCGCGCTCGTCATCGGACTCCTCCTCGCGCTCGGCGTCGTTCGACTCGCCGCCGGCGACACCGGCGACTTCGCGCGGAACGCCGGTATCGCCGCCCTGCTAACCGTCTTCGCCGTCGCGCTGGTCAGAGACTGGGAGACGAACGCGGACTGA</t>
  </si>
  <si>
    <t>MHARSWATVLFALVIGLLLALGVVRLAAGDTGDFARNAGIAALLTVFAVALVRDWETNAD</t>
  </si>
  <si>
    <t>HVO_1755/HVO_1753</t>
  </si>
  <si>
    <t>CP001956:122191-122298:-</t>
  </si>
  <si>
    <t>ATGACCGGCGAGGCAGAACTCGAATCCGAACTCGACCGCGACCCCGATGCCGAGGCGGACCCGTCCGCCGAGGCGGAAGACGAAGACCTCGCGGCCCACCTCAAGGACCTCGAAGACGGCGCGGGCTGCACCGAAATCTGGTCACACCTCTCTGAGTCCCGCGAGGAGTAA</t>
  </si>
  <si>
    <t>MTGEAELESELDRDPDAEADPSAEAEDEDLAAHLKDLEDGAGCTEIWSHLSESREE</t>
  </si>
  <si>
    <t>HVO_1783/HVO_1786</t>
  </si>
  <si>
    <t>Translated, misannotation?</t>
  </si>
  <si>
    <t>CP001956:2636917-2637075:+</t>
  </si>
  <si>
    <t>HVO_1786</t>
  </si>
  <si>
    <t>GTGCGGATTCCCTTATGCGGGTTCGACCGGTACGTGGTGGTGATGAGTGACCACCGCACCGCCGTCCGACAACACGCCTCCGCCGACGTCGCCCCAGAGCTGTTCGAACAGTCCCAGGAGGGAGACGCATGA</t>
  </si>
  <si>
    <t>VRIPLCGFDRYVVVMSDHRTAVRQHASADVAPELFEQSQEGDA</t>
  </si>
  <si>
    <t>HVO_1785/HVO_1787</t>
  </si>
  <si>
    <t>CP001956:1163765-1163962:+</t>
  </si>
  <si>
    <t xml:space="preserve">translation, 1.55 a crystal structure of the pleiotropic translational2 regulator, </t>
  </si>
  <si>
    <t>ATGGCTTCGGATGCACCCGACGGGAAGTTCCGTTCGTTTATCGGTCGGTTCCGGTCGCAGCGGACCCGACTCCGCGTGTCCGCGTGCGTCGCTGCGAGCCGGTCGATAGCGGTTCCGGACGACGACGAGCACGCCGAATAG</t>
  </si>
  <si>
    <t>MASDAPDGKFRSFIGRFRSQRTRLRVSACVAASRSIAVPDDDEHAE</t>
  </si>
  <si>
    <t>HVO_1795/HVO_1797</t>
  </si>
  <si>
    <t>CP001956:112088-112264:+</t>
  </si>
  <si>
    <t>sugar binding protein, lectin</t>
  </si>
  <si>
    <t>HVO_1800</t>
  </si>
  <si>
    <t>GTGCGCCGCGGCCACCCCCCGCTCGGCCGCCGTCTCCCGCAGTTATCTGTCGCCCCTCCGAGGACGGATTCCGTCGAACGGCCCCCGTTCCCGACCGTTCAAAACCAAAGCAGATTACACGCTTGTTACAGAAAAGGTGTGTAA</t>
  </si>
  <si>
    <t>VRRGHPPLGRRLPQLSVAPPRTDSVERPPFPTVQNQSRLHACYRKGV</t>
  </si>
  <si>
    <t>HVO_1799/HVO_1801</t>
  </si>
  <si>
    <t>CP001956:1708467-1708622:-</t>
  </si>
  <si>
    <t xml:space="preserve"> Cytoplasmic</t>
  </si>
  <si>
    <t>ATGCCTACATGTCAGAACTGCAATTCTTTCGTCACGGAAGGTTACGTCAGGGTGTTCGCCCCGGAGGGCATGGACGCCCCCCGCGTCTGTCCGCACTGTGAGGACTTAGTCCGGGACGGTTCGCAGGTCCGAGAAGCGAGAGCGACCCGACACTAA</t>
  </si>
  <si>
    <t>MPTCQNCNSFVTEGYVRVFAPEGMDAPRVCPHCEDLVRDGSQVREARATRH</t>
  </si>
  <si>
    <t>HVO_1847/HVO_1849</t>
  </si>
  <si>
    <t>CP001956:584183-584317:-</t>
  </si>
  <si>
    <t>ATGGGTCGCCTGAAAACCCTCCTCGGCGTCACCGCGGTCGCCCACGTCGCGCTCGCGTGGCTGGTCAGCCTCGACGCCAAGAAGCGCGGCGACGACGCCGGCAAGTGGATTGCGCTGACCCTCCTCACCGGCGTCGTCGGGGCCGCGAAATACGTCCGCGACGGACGCTGA</t>
  </si>
  <si>
    <t>MGRLKTLLGVTAVAHVALAWLVSLDAKKRGDDAGKWIALTLLTGVVGAAKYVRDGR</t>
  </si>
  <si>
    <t>HVO_1872/HVO_1874</t>
  </si>
  <si>
    <t>in 3'UTR</t>
  </si>
  <si>
    <t>CP001956:2005419-2005571:-</t>
  </si>
  <si>
    <t>ATGGCCGACGACGACGAACTCCACGGCGAAATCGACGCGCTCGCCCGCGACATCGAGCGGGCGATTCTCGAATTCGACTCGGCCCTCGAACGCCACGCGATGATTCGACAGACCGCCCGCGAGCCGGTGTTCCGCTCGGAGTCACCGGAGTTCGACGACGTGCAGAACCTGTTTTTCTGA</t>
  </si>
  <si>
    <t>MADDDELHGEIDALARDIERAILEFDSALERHAMIRQTAREPVFRSESPEFDDVQNLFF</t>
  </si>
  <si>
    <t>HVO_1876/HVO_3045</t>
  </si>
  <si>
    <t>CP001956:1532792-1532947:+</t>
  </si>
  <si>
    <t>HVO_1888A</t>
  </si>
  <si>
    <t>ATGAGCTGGGAGTCGCTTTTCGCCCGCGCCGCCGCCTACGACACCACCGAAGCCGACATCAGCGAGGCGCTTCGCGCCCGCCGAGGCGACGATGTCTGA</t>
  </si>
  <si>
    <t>MSWESLFARAAAYDTTEADISEALRARRGDDV</t>
  </si>
  <si>
    <t>HVO_1888/HVO_1889</t>
  </si>
  <si>
    <t>in 5'UTR</t>
  </si>
  <si>
    <t>CP001956:2218754-2218882:+</t>
  </si>
  <si>
    <t>ATGAACCGAGCGAACGTCGTCGCCGCCGGCGCGGCCAGCGGCTACGGAATCGCCGTCTTCGCCGCCATCGCGGTGTTCTTCGGTGACGCCTCGCAGGGCCTCGGTGTTGCCGTCGGCTTCGGTCTCGTGACCGTCCTCGCCATCTTTGCGGTGACCCGCGTCCTCAACGACTGA</t>
  </si>
  <si>
    <t>MNRANVVAAGAASGYGIAVFAAIAVFFGDASQGLGVAVGFGLVTVLAIFAVTRVLND</t>
  </si>
  <si>
    <t>HVO_1889/HVO_1891</t>
  </si>
  <si>
    <t>CP001956:1022943-1023128:+</t>
  </si>
  <si>
    <t>ATGGTTCCCGACTGCGACGACTCCCTCCCACTCGTCACCGACCCCGGCGAGACCGACCGCGCGCGCACCGCCCGAGTGAGAGCCGACCCTCGCCCCGGCCCCGACTTCGACCCCGTCACGACCCACAATCGCGGGGGGTCACGCTCAGGCATCGCCGGCGCGTACGGAGACGCATGA</t>
  </si>
  <si>
    <t>MVPDCDDSLPLVTDPGETDRARTARVRADPRPGPDFDPVTTHNRGGSRSGIAGAYGDA</t>
  </si>
  <si>
    <t>HVO_1890/HVO_1892</t>
  </si>
  <si>
    <t>CP001956:258948-259067:-</t>
  </si>
  <si>
    <t>ATGGCGAAGCCCCGTCTCGCCTGCCGCGAGTGCCACTTCGTCAACGACCCGGACAAACAGACCTGCGAGAACTGCGGGTCGAGCAGTCTCACCGAGGACTGGGCGGGCTACGTCGTCATCACCCACCCCGAAGACAGCGAAATCGCCACCGAGATGAACGTCACCGAACCCGGCGGCTACGCGCTGAAGGTCCGCTGA</t>
  </si>
  <si>
    <t>MAKPRLACRECHFVNDPDKQTCENCGSSSLTEDWAGYVVITHPEDSEIATEMNVTEPGGYALKVR</t>
  </si>
  <si>
    <t>transcription elongation factor Spt4</t>
  </si>
  <si>
    <t>HVO_1897/HVO_1899</t>
  </si>
  <si>
    <t>CP001955:135432-135617:+</t>
  </si>
  <si>
    <t>Transcription, transferase</t>
  </si>
  <si>
    <t>HVO_1904</t>
  </si>
  <si>
    <t>GTGAAGCTGCGAGCCGTCGCCGAGGACACGGCGTTCAGATATCTCATGGTCGCCGGCGTCGTCGCGGCCGCGGGAAACTTCGTCCTGACGTACGTCGACACGGGTCGGCTGGACCTCGTCGGCGTCGCCGTCCAAGTCGTCTTCGTCGCCGTCATCGGCGTCGCGCTCGTCGCCTACTGGAACTACATGGAGCGGCGGGCGGACGCGGAGTGA</t>
  </si>
  <si>
    <t>VKLRAVAEDTAFRYLMVAGVVAAAGNFVLTYVDTGRLDLVGVAVQVVFVAVIGVALVAYWNYMERRADAE</t>
  </si>
  <si>
    <t>HVO_1903/HVO_1905</t>
  </si>
  <si>
    <t>CP001956:1139167-1139376:+</t>
  </si>
  <si>
    <t>cell adhesion</t>
  </si>
  <si>
    <t>HVO_1961</t>
  </si>
  <si>
    <t>ATGGCTTCGATTTTCAACTACGCGGACGAGATTGGTCCGACGACGCTCATCATCGTCGGCTTCCTGCTGTTTGTCTTCCCCGAACCGGCGACTTCGGCTCTCGGCGCGGGGCTAATGCTGTTCGGCGCGGCGTACTGGTTCTGGGAGTGGAACCGCCCCTGA</t>
  </si>
  <si>
    <t>MASIFNYADEIGPTTLIIVGFLLFVFPEPATSALGAGLMLFGAAYWFWEWNRP</t>
  </si>
  <si>
    <t>HVO_1960/HVO_1962</t>
  </si>
  <si>
    <t>Translated, misannotation? Or trimming not complete</t>
  </si>
  <si>
    <t>CP001956:1231593-1231781:-</t>
  </si>
  <si>
    <t>proton transport</t>
  </si>
  <si>
    <t>ATGGCGAAAGGAAACGTTGATTTCTTCAACGACACTGGCGGCTACGGTTTCATTTCGACGGACGATGCTGACGACGACGTGTTCTTCCACATGGAAGACATCGGCGGCCCGGACCTCGAAGAAGGCACGGATGTGGAGTTCGACATCGAGCAGGCCCCCAAGGGCCCCCGCGCGACGAACCTCACGCGCCTTTAA</t>
  </si>
  <si>
    <t>MAKGNVDFFNDTGGYGFISTDDADDDVFFHMEDIGGPDLEEGTDVEFDIEQAPKGPRATNLTRL</t>
  </si>
  <si>
    <t>HVO_1991/HVO_1993</t>
  </si>
  <si>
    <t>CP001956:89307-89471:-</t>
  </si>
  <si>
    <t>cold-shock dna-binding domain</t>
  </si>
  <si>
    <t>ATGACGCAAACACTCGAGGTCGCCCCGCACGTAATCACGGAGGGGTCGACCATCCGGCATTCGACGCTGTGTACGGAACAGACGGTGGTGGAGATCGAAGACGAGACCGTCCGGACGATGTACGACGACGAGGAGTTCGTCTACCCGCGCGAACAGCTCGCGGTCGACCTCTCGGTCGGACGGTTCGAAGTCGTCTCCTGA</t>
  </si>
  <si>
    <t>MTQTLEVAPHVITEGSTIRHSTLCTEQTVVEIEDETVRTMYDDEEFVYPREQLAVDLSVGRFEVVS</t>
  </si>
  <si>
    <t>HVO_2020/HVO_2022</t>
  </si>
  <si>
    <t>CP001955:559749-559892:+</t>
  </si>
  <si>
    <t>DNA clamp</t>
  </si>
  <si>
    <t>HVO_2036</t>
  </si>
  <si>
    <t>ATGGTCTGCGACCCGCTTTTGACTGTCGAGATGAAGACGACGCTCGCGTTCATGTTCCTCGGGCTCACGTCGTGGTACTTGGCGCAGCGATATCTGAACGACGGGTTCGTCGAACTCGTCGCGCTGTTCGGCGTGGGGGTCGTGCTTCCCACGCTGATCAACGAACTGCGTCAGCGGTCGCGGACGGAGTGA</t>
  </si>
  <si>
    <t>MVCDPLLTVEMKTTLAFMFLGLTSWYLAQRYLNDGFVELVALFGVGVVLPTLINELRQRSRTE</t>
  </si>
  <si>
    <t>HVO_2035/HVO_2037</t>
  </si>
  <si>
    <t>CP001955:246816-246986:-</t>
  </si>
  <si>
    <t xml:space="preserve">Cytoplasmic/Membrane  </t>
  </si>
  <si>
    <t>protein binding</t>
  </si>
  <si>
    <t>HVO_2037B</t>
  </si>
  <si>
    <t>ATGGACCGGACGGACCTGTTCCTCGGATTGATAGTCGTTCTGTTGGCCGCACAGGTGTACGAGACGGGCGACGGCCACACGCCGATGTTCATCGTGCTCCCCGTGATGGCGATTCTGTATCTGCTTCCGGTGTACCTCGCCGGAGCGGTCGTCCTTGAGAACGTCGTCGACGGCTGA</t>
  </si>
  <si>
    <t>MDRTDLFLGLIVVLLAAQVYETGDGHTPMFIVLPVMAILYLLPVYLAGAVVLENVVDG</t>
  </si>
  <si>
    <t>HVO_2037/HVO_2037A</t>
  </si>
  <si>
    <t>CP001956:866744-866869:-</t>
  </si>
  <si>
    <t>ATGCACATCATCACCCACGCCTGTACGCAGTGCGGAACCGTCGTCTCCGCGAACGAACTCGAATCGAACCGCGTGATGAAGTGCCCCGGACTGGGCTGTGAGAACGTCCTCCGCTTTACGGACCTCGACCAGGCCGACCAGGAGCACTTCCTCGACAACAAAGCCAGCTACGAGCTGTAA</t>
  </si>
  <si>
    <t>MHIITHACTQCGTVVSANELESNRVMKCPGLGCENVLRFTDLDQADQEHFLDNKASYEL</t>
  </si>
  <si>
    <t>HVO_2057/HVO_2058</t>
  </si>
  <si>
    <t>CP001956:1732943-1733122:+</t>
  </si>
  <si>
    <t>hydrolase/dna</t>
  </si>
  <si>
    <t>ATGAGTGGGCCGTCCCGGTTCGTCGAGCAGACCAAAGATCACCTCTACAAAGCACTCGAAACGGACGATCCCGACGAGAAAGACTTCCACCTCCGGAACGCGCTGCAACTCTGTGCGTGGGACGGAGTGGCTGACCGAACGGAACAGAACGACGCCGACTGA</t>
  </si>
  <si>
    <t>MSGPSRFVEQTKDHLYKALETDDPDEKDFHLRNALQLCAWDGVADRTEQNDAD</t>
  </si>
  <si>
    <t>HVO_2062/HVO_2064</t>
  </si>
  <si>
    <t>CP001956:435901-436059:+</t>
  </si>
  <si>
    <t>ATGGCTCGCGCAGTCAACCCCGTTCGAACCGACTACTCGAACATCCAAATGGGTCTCATGGGGACGCTCATCGTCGCTGGAATCGCGGTCCTCATGATCCCGTTCGCGCCGTTCATCCTCCTCGGACTGGTGTGGCGGCTGTTCCACTAG</t>
  </si>
  <si>
    <t>MARAVNPVRTDYSNIQMGLMGTLIVAGIAVLMIPFAPFILLGLVWRLFH</t>
  </si>
  <si>
    <t>HVO_2097/HVO_2099</t>
  </si>
  <si>
    <t>CP001956:1743570-1743746:-</t>
  </si>
  <si>
    <t>ATGAGTTCAGACCACACGAATACCACCCACTCCGAATGGTGTCCCGACTGCGGCTCCGAGATGGCCTTCACCGGCACGCAGCCGGCGGGGCTCGCGCAGTTCTTCTGCGAGCAGTGTCGGTACCGCCGCGACCGCTTCGTCGGCGGCGACTGA</t>
  </si>
  <si>
    <t>MSSDHTNTTHSEWCPDCGSEMAFTGTQPAGLAQFFCEQCRYRRDRFVGGD</t>
  </si>
  <si>
    <t>HVO_2141/HVO_2143</t>
  </si>
  <si>
    <t>CP001956:2081381-2081557:-</t>
  </si>
  <si>
    <t>putative cytoplasmic protein</t>
  </si>
  <si>
    <t>HVO_2149A</t>
  </si>
  <si>
    <t>ATGGCCTCGCAACTCGTTTTGGCCCTGCTGGCAGGCGTCTTCGCCGGAGCCCTGTTCGGCCTCATAGAAACACCGATTCCGGCCCCGCCCAACCTCGCCGGGATACTGGGTATCGTCGGCATCTACCTCGGATACAAGGGCGTCCAGCGGTTGGGGTTCCACGTCGATATCTCGGGGGTGCTCGCGTCGCTGTTCTGA</t>
  </si>
  <si>
    <t>MASQLVLALLAGVFAGALFGLIETPIPAPPNLAGILGIVGIYLGYKGVQRLGFHVDISGVLASLF</t>
  </si>
  <si>
    <t>XapX family protein</t>
  </si>
  <si>
    <t>HVO_2149/HVO_2150</t>
  </si>
  <si>
    <t>CP001956:2218384-2218572:+</t>
  </si>
  <si>
    <t>ATGGTCGAGTTGGGCACACACACGTCGGCGTCGGAGCGCCGGTTCGCACTCGGGTGGGTCGGGATGGCCATCGTGATGTCGTTCGCGGTCGCTGCCATCGATTTCCTCGAACTGCCGTTACAGACGGTGTACGTGTTCGCGGCGGGCGTGACGCTCCGGGAAGCCATCGGACTGGCGGTCTGGGCGCTCCGACGCTGA</t>
  </si>
  <si>
    <t>MVELGTHTSASERRFALGWVGMAIVMSFAVAAIDFLELPLQTVYVFAAGVTLREAIGLAVWALRR</t>
  </si>
  <si>
    <t>HVO_2156/HVO_2158</t>
  </si>
  <si>
    <t>CP001956:412138-412344:+</t>
  </si>
  <si>
    <t>HVO_2187A</t>
  </si>
  <si>
    <t>ATGACGAAACACACGTACAAGACCGTCTACTACGCGGATGGGTGGTTCGAGATTCGCGAGGAGGAGAACGCCGAGGCGTGGGTCGCCACGGACGCTCCCTGCGCTCTCGCTCCATAG</t>
  </si>
  <si>
    <t>MTKHTYKTVYYADGWFEIREEENAEAWVATDAPCALAP</t>
  </si>
  <si>
    <t>HVO_2187/HVO_2188</t>
  </si>
  <si>
    <t>CP001956:1752587-1752799:-</t>
  </si>
  <si>
    <t>HVO_2215</t>
  </si>
  <si>
    <t>GTGTCACCCGGACTCCTCATCACGCGTTTCGACGCCACGCTCCTCGGCATGGCCGTCTGTCTCCTCGCCGGGGCCGTCGCCGGCGTCCTGTCCGCGCTGCCGACGGCGCTGGCCGCGGGCGGCGGTGCGACCGGGGCCGCCGCCCTCGCACTCGGGGTCACCGTGAGCGAACTGTAA</t>
  </si>
  <si>
    <t>VSPGLLITRFDATLLGMAVCLLAGAVAGVLSALPTALAAGGGATGAAALALGVTVSEL</t>
  </si>
  <si>
    <t>HVO_2214/HVO_2216</t>
  </si>
  <si>
    <t>CP001956:1811021-1811182:+</t>
  </si>
  <si>
    <t>antimicrobial protein</t>
  </si>
  <si>
    <t>HVO_2246</t>
  </si>
  <si>
    <t>GTGAAGGCGAGGCTCCGGCCGGGCAGACGGTTCGCGGGCCGAGAACGCGCCCGCCGTTCGAACATGAATATTTATTATAGATTAGTCTGTACTGCCGGGTACAACAATGTCGGTCGTACGCGTACGTCGCTAACCCTTCTCGTCGCCGCACAGCCGTCCGACCGACCCGAACCCATCCCGAAATCGTGA</t>
  </si>
  <si>
    <t>VKARLRPGRRFAGRERARRSNMNIYYRLVCTAGYNNVGRTRTSLTLLVAAQPSDRPEPIPKS</t>
  </si>
  <si>
    <t>HVO_2245/HVO_2247</t>
  </si>
  <si>
    <t>CP001956:494928-495119:-</t>
  </si>
  <si>
    <t>HVO_2257</t>
  </si>
  <si>
    <t>ATGGACGACAACAAGGGATTAGGCGAGGGAATGACCAGCGTAGATATCTACTGTCACCGCCAGCACAAAGGCCAATGGCAGCAAGAGGCCGACGAACAAGGAATCAGCCTGAGTCGCTATCTGGTCGAACTCGTTCAAGAAGCTCGCTGGCAGAGACATAACGACGACTGA</t>
  </si>
  <si>
    <t>MDDNKGLGEGMTSVDIYCHRQHKGQWQQEADEQGISLSRYLVELVQEARWQRHNDD</t>
  </si>
  <si>
    <t>HVO_2256 /HVO_2258</t>
  </si>
  <si>
    <t>CP001956:1124201-1124395:+</t>
  </si>
  <si>
    <t>HVO_2261</t>
  </si>
  <si>
    <t>GTGGCATTGCTCATTTTTGGACTCAACGAAGAGAGGGACGACTGGGATGTCCTCGGGAAGATTGCCGACGGTGAAATAGTCGAGGACCCAACTGGCGAACTGGAGGCGACAATAGAAGGAGCGTATGATTTGGATGATGAGGACCACCTAAGACGGGCATTGAATAACCACTACATCAACGCCGTTCCGCTGGCAGAGAACGAGGAGTAA</t>
  </si>
  <si>
    <t>VALLIFGLNEERDDWDVLGKIADGEIVEDPTGELEATIEGAYDLDDEDHLRRALNNHYINAVPLAENEE</t>
  </si>
  <si>
    <t>HVO_2260/HVO_2262</t>
  </si>
  <si>
    <t>CP001956:576993-577172:+</t>
  </si>
  <si>
    <t>HVO_2262</t>
  </si>
  <si>
    <t>ATGCGGGTTCTCTTTCAGATGTACCACGCCGGCGAGCTACACGACCTCGGTATCATCAAAGACGGCAATGTGGTCGAAAGCATGGAGGAGGGTTTTGAGGACTGGATTCGATGGGAGCTAAGTCAGCCGACGACTCCCGACATCGGTGACTCTGATGAAATTTTGGAAGCGTATGAGGGACCACACCTAATTGCAAGAGTAACTGACGAGTGA</t>
  </si>
  <si>
    <t>MRVLFQMYHAGELHDLGIIKDGNVVESMEEGFEDWIRWELSQPTTPDIGDSDEILEAYEGPHLIARVTDE</t>
  </si>
  <si>
    <t>HVO_2261/HVO_2263</t>
  </si>
  <si>
    <t>CP001956:339904-340089:+</t>
  </si>
  <si>
    <t xml:space="preserve">Cytoplasmic    </t>
  </si>
  <si>
    <t>transport protein</t>
  </si>
  <si>
    <t>HVO_2274</t>
  </si>
  <si>
    <t>GTGAACCCAACGATAGAACACGAAATCAACGAATGGACCAACAAAAACGGCCAACTGCTCGGAGCCTCAATCTTTCTGAGCCCAGAAGAAGTACGTCAGCTTCGCAACGGTGAACCAATACAGATCACCGAACTCTCCTAA</t>
  </si>
  <si>
    <t>VNPTIEHEINEWTNKNGQLLGASIFLSPEEVRQLRNGEPIQITELS</t>
  </si>
  <si>
    <t>HVO_2273/HVO_2274A</t>
  </si>
  <si>
    <t>CP001956:2472650-2472817:-</t>
  </si>
  <si>
    <t>metal binding protein/metal transport</t>
  </si>
  <si>
    <t>HVO_2291B</t>
  </si>
  <si>
    <t>GTGGGGAAGATTAGATCTAAACAGTATTTTGAAGCTGAGCAGTTGCTAGAGGAGATCAGTTCCTGGACGGAGGATGAGGTCGAGGGTTTGCCGCGTTTGTATCGTGAGAAGGCAAGGGAATTTCGGCGGCTAGCGAACACGGGCCAGGAGTAA</t>
  </si>
  <si>
    <t>VGKIRSKQYFEAEQLLEEISSWTEDEVEGLPRLYREKAREFRRLANTGQE</t>
  </si>
  <si>
    <t>HVO_2291/HVO_2291A</t>
  </si>
  <si>
    <t>CP001956:1748024-1748221:-</t>
  </si>
  <si>
    <t>nuclear protein</t>
  </si>
  <si>
    <t>ATGGAATACGAACTCACCTGTCTGTACGGGTGCGGCCACACCTCCACGGCCGACTCCCGCGAGAGCGTCGGCGTTCTCGCGATGGAGCACATGGACGACGAACACGACACGCCCGTCGACCCGCTCGAAGCGGGCGAACTCGCGTTGAAGCGCTTCGACGGCGCGTCGCTCCGGCAGGCGCGGCAGTAG</t>
  </si>
  <si>
    <t>MEYELTCLYGCGHTSTADSRESVGVLAMEHMDDEHDTPVDPLEAGELALKRFDGASLRQARQ</t>
  </si>
  <si>
    <t>HVO_3048/HVO_2354</t>
  </si>
  <si>
    <t>CP001955:169148-169276:+</t>
  </si>
  <si>
    <t>ATGCCAACCATCGACGTCTCCGAACACCTGTACCGCCAGATTGAGTCCGCCGCCGACGGCGAGGACCTCGACGCGGCGATGTGGAAGATGGTCGGCCGGTACCAGCGTGGTAACACGCCCGGCGACTAA</t>
  </si>
  <si>
    <t>MPTIDVSEHLYRQIESAADGEDLDAAMWKMVGRYQRGNTPGD</t>
  </si>
  <si>
    <t>HVO_2353/HVO_2355</t>
  </si>
  <si>
    <t>CP001953:246483-246692:+</t>
  </si>
  <si>
    <t>replication inhibitor/dna</t>
  </si>
  <si>
    <t>HVO_2392</t>
  </si>
  <si>
    <t>ATGAGCACGGCCGCACCTCACAGTTCCGACGAATTGGCGGATGCGCCCGTGTTCGACCTCGAATGCATCTACGACGACCCGGAGAACCCGACCGAACTGACCGTGTTCTCCCCGAAATCGGAGGAGTTGACCACGTCGTGGATTACGGTTGACCGCGGCAGCGCCGTCTCACTGGACGATATCGCGTAG</t>
  </si>
  <si>
    <t>MSTAAPHSSDELADAPVFDLECIYDDPENPTELTVFSPKSEELTTSWITVDRGSAVSLDDIA</t>
  </si>
  <si>
    <t>HVO_2391/HVO_3049</t>
  </si>
  <si>
    <t>With leader, long 5UTR</t>
  </si>
  <si>
    <t>Translated, nice coverage, might have a small protein in the 5'UTR</t>
  </si>
  <si>
    <t>CP001956:823746-823829:+</t>
  </si>
  <si>
    <t>ATGAGCGACCTCGAAATCGAACGCGAGTGCCCGGCCTGCGGCAACGACACGTTCTACCTCGCCGCCAGCATGGAGATTCACCTCGGCACGAAGACGAAGTGGCACTGCACGGAGTGCGACTACGGTTACATCCACATCACGGACGACATCGAGACGTACGCGAAGGCCGAAGCGTAA</t>
  </si>
  <si>
    <t>MSDLEIERECPACGNDTFYLAASMEIHLGTKTKWHCTECDYGYIHITDDIETYAKAEA</t>
  </si>
  <si>
    <t>HVO_2399/HVO_2401</t>
  </si>
  <si>
    <t>CP001956:391096-391260:-</t>
  </si>
  <si>
    <t xml:space="preserve"> Cytoplasmic   </t>
  </si>
  <si>
    <t>ATGGGACTGCTCAGTTCGAAGAAAGCCGTCATCGGGATGGTGCTGATGATCGTCGGGACGCTCGCTATGCTGCCGGGAATGCTGCCGAACTCCGCGCAGGTGATGTCCTACGCACTCGTCGTCGGTGCCGGCGCGCTCACCCTCGGAACGTGGATGGTCGGCACGTCCGAGGACGGCCGCCCGGTCTGA</t>
  </si>
  <si>
    <t>MGLLSSKKAVIGMVLMIVGTLAMLPGMLPNSAQVMSYALVVGAGALTLGTWMVGTSEDGRPV</t>
  </si>
  <si>
    <t>HVO_2449/HVO_2450</t>
  </si>
  <si>
    <t>CP001956:826789-826992:-</t>
  </si>
  <si>
    <t>HVO_2452A</t>
  </si>
  <si>
    <t>ATGGTACTGACTCCCCTCGCGCTCACCCCGTTACAGCTCGGCGGCCTGCTCTCGGGGCCGCTCGGTCAGATGCTCGTGGTGCTCGCGGCCGTCGCCGTCGTCATCCTCGTCGGCCGGCTGTTCCTCAAAATCGCGTGGCGACTGGTCACTATCGCCGCCATCGTCGTGGGCGCGCTGCTGTTGCTCTCGTTTTTCGGCATCAACGTCCTGTAA</t>
  </si>
  <si>
    <t>MVLTPLALTPLQLGGLLSGPLGQMLVVLAAVAVVILVGRLFLKIAWRLVTIAAIVVGALLLLSFFGINVL</t>
  </si>
  <si>
    <t>HVO_2452/HVO_2453</t>
  </si>
  <si>
    <t>CP001956:436184-436330:+</t>
  </si>
  <si>
    <t>HVO_2459</t>
  </si>
  <si>
    <t>ATGGCCCTCCTGCAAATTCCCGGCGGCCCCGAACTCGTTATCTTGGCGCTGTTGCTCCTCATCCCGCTCGCGCTCGTCTATCTGGGCTACAAGCTCGTCCAGTCGCTCCGGGCGTTCGAGGAGGGCAGAGAGGAACAGTCACAGCGGTAG</t>
  </si>
  <si>
    <t>MALLQIPGGPELVILALLLLIPLALVYLGYKLVQSLRAFEEGREEQSQR</t>
  </si>
  <si>
    <t>HVO_3051/HVO_2460</t>
  </si>
  <si>
    <t>CP001956:2814791-2814994:+</t>
  </si>
  <si>
    <t xml:space="preserve">CytoplasmicMembrane    </t>
  </si>
  <si>
    <t>signaling protein</t>
  </si>
  <si>
    <t>ATGGCAATCAAGCCCAAGTACGTCAAGCAGCTTGGTAACATCCTGCTGGAGCGATACCCGCAGGCGTTCAACACGGACTTCGAGACGAACAAGGACAGCGTCGAGGAACTGACCACGGTCGAGTCGAAGGGCGTCCGCAACCGCATCGCCGGCTACATCACGCGCAAGAAGGGCGGCCAGGGCGCGTAA</t>
  </si>
  <si>
    <t>MAIKPKYVKQLGNILLERYPQAFNTDFETNKDSVEELTTVESKGVRNRIAGYITRKKGGQGA</t>
  </si>
  <si>
    <t>30S ribosomal protein S17e</t>
  </si>
  <si>
    <t>HVO_2474/HVO_2476</t>
  </si>
  <si>
    <t>CP001956:468354-468521:-</t>
  </si>
  <si>
    <t>HVO_2512</t>
  </si>
  <si>
    <t>ATGCTCCCCACGATACTCCTCCAGTCGGGCGGTGCAGGCGCGCTCGTAATCGGCCTGCTGTTTTTCCTCCTGTTCCTCGGGATGGTAGTGTGGACGTACAGCGACGCGCGGCAAAACAGCAGTCACCCGGCGTTCCTCTGGGCCGTCGTCGTCTTCCTCGCCCCCCTTCTGGGACTCGTGTTGTACTTCATCCTCGGCCGCAACGCGTAG</t>
  </si>
  <si>
    <t>MLPTILLQSGGAGALVIGLLFFLLFLGMVVWTYSDARQNSSHPAFLWAVVVFLAPLLGLVLYFILGRNA</t>
  </si>
  <si>
    <t>HVO_2511/HVO_2513</t>
  </si>
  <si>
    <t>CP001956:1073402-1073515:-</t>
  </si>
  <si>
    <t>apoptosis</t>
  </si>
  <si>
    <t>ATGGACGACGACGCCGGACGGAACGCGTGCGCTATCGAATCCCCGAAGGGCAGACCCTGCCCCTTCTGCGGCACGTCGATGGACCACCGCCACTGCAAGTACGTCTGCCCGGAACACGGGGTCGTCTACGATTGCAGCGACACGTTCTGGTAA</t>
  </si>
  <si>
    <t>MDDDAGRNACAIESPKGRPCPFCGTSMDHRHCKYVCPEHGVVYDCSDTFW</t>
  </si>
  <si>
    <t>HVO_2522/HVO_2524</t>
  </si>
  <si>
    <t>CP001956:953067-953222:+</t>
  </si>
  <si>
    <t>oxidoreductase</t>
  </si>
  <si>
    <t>HVO_2533A</t>
  </si>
  <si>
    <t>GTGAACACACGCTTTGCTCTCGGGGCGCCTATCTCTGCTACCATGTCGAAGGCGATGCAACAGGCGACGTGTTCGTGCGGGTTCAGCGTGACCTCCGAGAACAGAAACGAGGTCGTGAAAGTGATTCAGCACCACGCCCACGACGAGCACGGAAAAGAGATGACGAGAGACGACGTGCTGGCGATGATGAAGCAGGCCTGA</t>
  </si>
  <si>
    <t>VNTRFALGAPISATMSKAMQQATCSCGFSVTSENRNEVVKVIQHHAHDEHGKEMTRDDVLAMMKQA</t>
  </si>
  <si>
    <t>DUF1059 domain protein</t>
  </si>
  <si>
    <t>HVO_2533/HVO_2534</t>
  </si>
  <si>
    <t>Translated, misannotated</t>
  </si>
  <si>
    <t>CP001956:2800044-2800235:-</t>
  </si>
  <si>
    <t>ATGAGCGATAGCGAAACAGAACAGACGGGCGAGCACGCGTCCCGCCGCACCGGCCAGGAGAACGAGTGCCGGCGCTGCGGTCGAAAGCAGGGACTTGTCAGCAAGTACGACATCAACCTGTGCCGCCAGTGCTTCCGAGAGATCGCCCGCGAGATGGGATTCAAGAAGTACCGATAA</t>
  </si>
  <si>
    <t>MSDSETEQTGEHASRRTGQENECRRCGRKQGLVSKYDINLCRQCFREIAREMGFKKYR</t>
  </si>
  <si>
    <t>30S ribosomal protein S14</t>
  </si>
  <si>
    <t>HVO_2549/HVO_2551</t>
  </si>
  <si>
    <t>CP001955:106831-107016:+</t>
  </si>
  <si>
    <t>ATGGCGATCCTCTACACCGAAGAGATTCGCGACATGACGCCCGCAGAGCGCACCGCCGAACTCGAAGATCTCGAGACGGAGCTGCTCAACGCGAAGGCCGTGCAGGCCGCGGGTGGCGCGCCGGAGAACCCCGGTCGCGTCTCTGAACTGAAGAAGACCATCGCCCGAATCAAGACGATTCAGGGCGAAGAAGGCGACCTCGACGAAGAATAA</t>
  </si>
  <si>
    <t>MAILYTEEIRDMTPAERTAELEDLETELLNAKAVQAAGGAPENPGRVSELKKTIARIKTIQGEEGDLDEE</t>
  </si>
  <si>
    <t>50S ribosomal protein L29</t>
  </si>
  <si>
    <t>HVO_2556/HVO_2558</t>
  </si>
  <si>
    <t>CP001956:2799214-2799426:-</t>
  </si>
  <si>
    <t>ATGTTCCAGAGCGAACTCACTCGGATGGCGCTCGTCGCGGGAGCGAACGTCGCCGGCGGGGTGACTCTCGGCTCGGCCATCGGCGGAGCGGTCGGCTACGCGGTGGAGTGGACCGTGACGGGTGCCGTGTTGGGGCTGGCGGTCGCCGTCTTCGCCGCCCGTCGGTAG</t>
  </si>
  <si>
    <t>MFQSELTRMALVAGANVAGGVTLGSAIGGAVGYAVEWTVTGAVLGLAVAVFAARR</t>
  </si>
  <si>
    <t>HVO_2571/HVO_2572</t>
  </si>
  <si>
    <t>CP001956:409132-409338:-</t>
  </si>
  <si>
    <t xml:space="preserve"> CytoplasmicMembrane </t>
  </si>
  <si>
    <t>HVO_2583A</t>
  </si>
  <si>
    <t>ATGCGTCCGTCGGGGAGCACCCGCGGGCGTGTCCACACCCCATCCCCTCCCATGCCACTCTTCACACGCGGTACCGACCCCGAATCGCCCGACGAGTACGACGACGCGCGGCGGGTGGCGCTCGCGCTCAGGCTGGTGAAACTGGCGCTCGGCGTCGTCGCCTCCGCGCTGACCGTGGCGAAGCTCCTCGGCGCGCTCTGA</t>
  </si>
  <si>
    <t>MRPSGSTRGRVHTPSPPMPLFTRGTDPESPDEYDDARRVALALRLVKLALGVVASALTVAKLLGAL</t>
  </si>
  <si>
    <t>HVO_2583/HVO_2584</t>
  </si>
  <si>
    <t>CP001956:1206493-1206627:-</t>
  </si>
  <si>
    <t xml:space="preserve"> Unknown</t>
  </si>
  <si>
    <t>ATGGCAACGGTGGTGGTGGTGTGCCCACACTGCGGACAGCAAGTGGAATCGAGATACGAGGGCGACGCCGACTTCGACGGCGTCAGACAGCGGTTGAAAAGCGAGTATCGCGTCGCGCGGCAGACCTGTCCGGTCTGTTCGAACCCGTACGACCTCCGTCGGGCCTAG</t>
  </si>
  <si>
    <t>MATVVVVCPHCGQQVESRYEGDADFDGVRQRLKSEYRVARQTCPVCSNPYDLRRA</t>
  </si>
  <si>
    <t>HVO_2621/HVO_2622</t>
  </si>
  <si>
    <t>CP001956:834136-834252:+</t>
  </si>
  <si>
    <t>Rubredoxin-like, RNA binding protein</t>
  </si>
  <si>
    <t>ATGGTGTTCAAGAAAATCACCCTCGTCGGTCGGAGTGCAGAGAGTTTCGACGCCGCCGTCGACGACGCGATTAACCGCGCGGAGGAGACGCTCGCGGGCGTCCACTGGGTCGAAGTAAAGGAACTCGGCGTCGAACTCGCGTCCGTCGAGACGCGAGAGTACCAAGCCGAGGTCGAAGTCGCGTTCGAACTCGAAGGGGAAGACGGCGAGTAG</t>
  </si>
  <si>
    <t>MVFKKITLVGRSAESFDAAVDDAINRAEETLAGVHWVEVKELGVELASVETREYQAEVEVAFELEGEDGE</t>
  </si>
  <si>
    <t>dodecin</t>
  </si>
  <si>
    <t>HVO_2681/HVO_2683</t>
  </si>
  <si>
    <t>CP001953:330468-330629:-</t>
  </si>
  <si>
    <t>ATGGTCAACGAACTCGGCCTGTTCTACCTCGGCGGGATGACCGTCCTGTTTTTCTTCTGGGCCTACGGCATCGTCTCGTTCCTGCTCGACCTGAAGAACAAGTTCATCCCGAAGGGCAAGCAGTACCTCCGCGGGCGACGCCGCCTCAAGGAAGAAAAACGCCGCGAGGAAGAACGCAAGGAGCGAGAAGAACAGCTCTACTGA</t>
  </si>
  <si>
    <t>MVNELGLFYLGGMTVLFFFWAYGIVSFLLDLKNKFIPKGKQYLRGRRRLKEEKRREEERKEREEQLY</t>
  </si>
  <si>
    <t>HVO_2690/HVO_2692</t>
  </si>
  <si>
    <t>CP001956:164385-164561:-</t>
  </si>
  <si>
    <t>ATGACGGGTGCAGGAACCCCCAGCCAAGGAAAGAAGAACAAGACGACGCACGTCAAGTGCCGTCGCTGCGGCGAGAAGTCCTACCACGTGAAGAAGAAGGTCTGCTCGTCTTGCGGCTTCGGTAAGTCGAAGAAGCGTCGGAGCTACGCCTGGCAGTCGAAGTCCGGCGACAACTAA</t>
  </si>
  <si>
    <t>MTGAGTPSQGKKNKTTHVKCRRCGEKSYHVKKKVCSSCGFGKSKKRRSYAWQSKSGDN</t>
  </si>
  <si>
    <t>50S ribosomal protein L37e</t>
  </si>
  <si>
    <t>HVO_2721/HVO_2723</t>
  </si>
  <si>
    <t>CP001956:1020539-1020673:+</t>
  </si>
  <si>
    <t>Zn-binding ribosomal proteins</t>
  </si>
  <si>
    <t>HVO_2735</t>
  </si>
  <si>
    <t>ATGGCCGAGTGCAGCGAACCCGACTGCGAGAACGTCGCGGCGGTCAGGCTCCACGTGCCGTGGGACGCCGACAGGAACGTCTGTACGGCTCACGCGAGAGCGCTCGTTCAGCAGGACGGCGTCGTCGCTGAACCCCTCGACGGGGCCGAAGACGACTGGTCGTAA</t>
  </si>
  <si>
    <t>MAECSEPDCENVAAVRLHVPWDADRNVCTAHARALVQQDGVVAEPLDGAEDDWS</t>
  </si>
  <si>
    <t>HVO_2734/HVO_2736</t>
  </si>
  <si>
    <t>CP001955:112701-112814:-</t>
  </si>
  <si>
    <t>isomerase, metal-binding protein</t>
  </si>
  <si>
    <t>ATGGTCGAAAAGCGCACGTGCGACTACAGCGGTGAGGAAATCGAGCCCGGCACGGGCACGATGTACGTCAAGACCGACGGCACCGTCCTCCACTTCAAGGACTCGAAGGCCGAGAAGAACTACTTCCTCGGCCGCGAGGCCCGCGACCTCGAGTGGACGGAGGCCGGCCGCCGCGCGAGCGGCAAGGCGGAGGACAACTAG</t>
  </si>
  <si>
    <t>MVEKRTCDYSGEEIEPGTGTMYVKTDGTVLHFKDSKAEKNYFLGREARDLEWTEAGRRASGKAEDN</t>
  </si>
  <si>
    <t>50S ribosomal protein L24e</t>
  </si>
  <si>
    <t>HVO_2738/HVO_2740</t>
  </si>
  <si>
    <t>CP001955:24692-24859:-</t>
  </si>
  <si>
    <t xml:space="preserve">Cytoplasmic     </t>
  </si>
  <si>
    <t>ATGAGCGAGTCCGAACAGCGACACGCGCACCAGTGTGTGTCCTGTGGCATCAACATCGCCGGCATGAGCGCGGCGACGTTCAAGTGCCCCGACTGCGGCCAGGAGATTTCGCGTTGTTCCAAGTGCCGCAAGCAGAGCAACCTCTACGAGTGTCCCGACTGCGGCTTCATGGGTCCATAA</t>
  </si>
  <si>
    <t>MSESEQRHAHQCVSCGINIAGMSAATFKCPDCGQEISRCSKCRKQSNLYECPDCGFMGP</t>
  </si>
  <si>
    <t>HVO_2752/HVO_2754</t>
  </si>
  <si>
    <t>CP001956:2583940-2584140:+</t>
  </si>
  <si>
    <t>metal binding protein</t>
  </si>
  <si>
    <t>ATGATGCAACGGTACAACCGATACGAGAAGGCACGCATCCTCGGCGCGCGAGCGCTGCAGGTCTCCTACGGGGCCCCGGTTCTCGTCGATTCGGAACAGACAGAACCGATATTAATCGCCGCTGAGGAGTACGACGCAGGTGTACTTCCGTTCACCGTCAAACGAGAGGGTAAGTGA</t>
  </si>
  <si>
    <t>MMQRYNRYEKARILGARALQVSYGAPVLVDSEQTEPILIAAEEYDAGVLPFTVKREGK</t>
  </si>
  <si>
    <t>DNA-directed RNA polymerase subunit K</t>
  </si>
  <si>
    <t>HVO_ 2774/HVO_2776</t>
  </si>
  <si>
    <t>CP001956:49766-49882:-</t>
  </si>
  <si>
    <t>ATGATGATTCCCGTCCGGTGTTTCACCTGCGGCACAGTGATCGGCGAACACTGGGACGAGTTCAAAGCCCGTGCTCGCGAGGGAGACGAGGACCCCGCTGAGGTCCTCGACGACCTCGGGGTCACGCGTGCCTGCTGCCGGCGGATGATGGTGTCGCACAAGGACCTCGTGGACGTCGTATCCCCCTACCAATGA</t>
  </si>
  <si>
    <t>MMIPVRCFTCGTVIGEHWDEFKARAREGDEDPAEVLDDLGVTRACCRRMMVSHKDLVDVVSPYQ</t>
  </si>
  <si>
    <t>DNA-directed RNA polymerase subunit N</t>
  </si>
  <si>
    <t>HVO_2275/HVO_2277</t>
  </si>
  <si>
    <t>CP001956:1308511-1308705:+</t>
  </si>
  <si>
    <t>HVO_2805A</t>
  </si>
  <si>
    <t>ATGCCGGAATGTCAGAACTGTGGTTCGTTCGTGACGCCCGCATACGCCCGAGTATTCACTCCCGATGGCATGGAGAACCCGCGCGTTTGCCCGAACTGCGAGGATATGGTCCGCGACGGCGCGCAGGTGCGGGCGGCGCGCTCACCGAGAAATCACTGA</t>
  </si>
  <si>
    <t>MPECQNCGSFVTPAYARVFTPDGMENPRVCPNCEDMVRDGAQVRAARSPRNH</t>
  </si>
  <si>
    <t>HVO_2805/HVO_2806</t>
  </si>
  <si>
    <t>CP001955:481088-481270:-</t>
  </si>
  <si>
    <t>ATGCGAAGCGAATCCGAAGTTCGAGAGCAGTACGAGTTCCTGAAGCATGAACTTGACTCCGAGGAGATGCGACACGAAGGTGTCAGAAAGCTCATGACGCACTACAAGCGGGCGCTCGGCTGGGTGTTGGAAGAAGAGCATATGTGA</t>
  </si>
  <si>
    <t>MRSESEVREQYEFLKHELDSEEMRHEGVRKLMTHYKRALGWVLEEEHM</t>
  </si>
  <si>
    <t>HVO_2867/HVO_2869</t>
  </si>
  <si>
    <t>CP001956:407615-407797:-</t>
  </si>
  <si>
    <t>HVO_2901</t>
  </si>
  <si>
    <t>ATGGCCGGACTGCAACAGCAGCGGGCCCGCGGGCGAGACATGTTGGAGTGTCGAGGTTGTGGGGCCGTATTCCCGGAGGGACGAGCGACGAACGACGGGTGGACGTACGTCTGTCCCGAGTGTGAACAGGTCGAAGGTATCGGCGAGGGGCTTCGTCGCCTCTGA</t>
  </si>
  <si>
    <t>MAGLQQQRARGRDMLECRGCGAVFPEGRATNDGWTYVCPECEQVEGIGEGLRRL</t>
  </si>
  <si>
    <t>HVO_2900/HVO_2902</t>
  </si>
  <si>
    <t>CP001956:762725-762859:+</t>
  </si>
  <si>
    <t>FYVE/PHD zinc finger</t>
  </si>
  <si>
    <t>HVO_2920</t>
  </si>
  <si>
    <t>ATGAGTAACTCGGGCGAGTGGGAGTACAAAATCGTCCGCACGGCCGACGGCGGCCTGTTCAGCGGCGACACCTCCCCGATGGAAGACGCGCTCAACTCCCTCGGCGGCGACGGCTGGGAGCTCGTGGACACGATTGCGGACTCGCGCGGCGCTGGCGCGAACAGCGGGCAGACGGCGCTCGTGTTCAAGCGGCCGAAGCGCTGA</t>
  </si>
  <si>
    <t>MSNSGEWEYKIVRTADGGLFSGDTSPMEDALNSLGGDGWELVDTIADSRGAGANSGQTALVFKRPKR</t>
  </si>
  <si>
    <t>DUF4177 family protein</t>
  </si>
  <si>
    <t>HVO_2919/HVO_2921</t>
  </si>
  <si>
    <t>CP001956:1402619-1402807:+</t>
  </si>
  <si>
    <t>ATGAACAAGGCGCACTTCGAGGTGTTCGTCGACGCGGCCGACAAGTACCGCTGGCGACTCGTCCACGACAACGGGAACATCCTCGCCGACTCGGGCGAGGGCTACGCGTCGAAACAGAAGGCGAAACAGGGCATCGAGAGCGTCAAGCGGAACGCGCCCGACGCGGACGTTATCGAAGCGTAG</t>
  </si>
  <si>
    <t>MNKAHFEVFVDAADKYRWRLVHDNGNILADSGEGYASKQKAKQGIESVKRNAPDADVIEA</t>
  </si>
  <si>
    <t>UPF0339 family protein</t>
  </si>
  <si>
    <t>HVO_2921/HVO_2923</t>
  </si>
  <si>
    <t>CP001956:1298106-1298225:-</t>
  </si>
  <si>
    <t>ATGGTCCGGAAAAAGAAGCTCAGTCCGAGTGGCGCCAAAGACGAGAACGGCGAGTACCACAACGTCCACGTCAACCTCCACGAAGACGAACTCGCGGTCGCCGGGATGGAGATCGGAGACGAGGTGTTCGTCCGCGTTCGGGACGGCAAAATCATCATCCAGAAAGCGGACCCAGACCAGGTCGAACACGACTTCTAA</t>
  </si>
  <si>
    <t>MVRKKKLSPSGAKDENGEYHNVHVNLHEDELAVAGMEIGDEVFVRVRDGKIIIQKADPDQVEHDF</t>
  </si>
  <si>
    <t>HVO_2941/HVO_2943</t>
  </si>
  <si>
    <t>CP001956:1079116-1079298:+</t>
  </si>
  <si>
    <t>HVO_2962</t>
  </si>
  <si>
    <t>ATGAAAAACGGGCTCCGAACGCGCCGCGAGGCCGCCGACCTCAGCCAAGGCGAACTCGCAGAGGCGGTCGGCGTCACCCGCCAGACCATCAACGCCATCGAGCGCGAGCGGTACGACCCCTCGCTCGAACTGGCGTTCAAGCTGGCGGCGTACTTCGACTGCCGCGTCGAGGATCTCTTCGACCCGGAACTCGATGCCGACCTGACCGCTTAA</t>
  </si>
  <si>
    <t>MKNGLRTRREAADLSQGELAEAVGVTRQTINAIERERYDPSLELAFKLAAYFDCRVEDLFDPELDADLTA</t>
  </si>
  <si>
    <t>cro/C1 family transcription regulator</t>
  </si>
  <si>
    <t>HVO_2961/HVO_2963</t>
  </si>
  <si>
    <t>CP001956:2328634-2328783:+</t>
  </si>
  <si>
    <t>HVO_2964</t>
  </si>
  <si>
    <t>ATGGCAATCAGCGACGTCAACACGCCCGAACTCTGGGTGGCGGGCTTCGCCTTCGTGGTTCTCGCGGTCGCCGCCCTGTTCGAGGGCGTCGTCCTCCTCGATGTCCGCACACTCGGCGTCGACGAGTCGCTTCCCGCGGCCGTGGCAGTCGTGGGGACGATGTTGGCGCTGTGGTGGTTCGACGACGGGTGA</t>
  </si>
  <si>
    <t>MAISDVNTPELWVAGFAFVVLAVAALFEGVVLLDVRTLGVDESLPAAVAVVGTMLALWWFDDG</t>
  </si>
  <si>
    <t>HVO_2963/HVO_2965</t>
  </si>
  <si>
    <t>CP001956:223483-223650:+</t>
  </si>
  <si>
    <t>Homing endonuclease-like</t>
  </si>
  <si>
    <t>HVO_2973</t>
  </si>
  <si>
    <t>ATGGCAGACTCGACCCGCGAGGGGTGCGGTCGGTGTTCGATAACGACCGTCGTGGACGCCACCGCCGACGAGTCTCGCGATCCGCTCGGCGACGACCGAATCGAACTCGACGAGGCGGCGCTTCGGGCCGCGTCGCCGGGGGCGTGGCTCGGTCGGCTGTCGGCTCGCCTCGACGCGGCCGCCGAGCGCTTCGTCTACGGCGACCGCTAG</t>
  </si>
  <si>
    <t>MADSTREGCGRCSITTVVDATADESRDPLGDDRIELDEAALRAASPGAWLGRLSARLDAAAERFVYGDR</t>
  </si>
  <si>
    <t>HVO_2972/HVO_2974</t>
  </si>
  <si>
    <t>CP001956:723854-724015:-</t>
  </si>
  <si>
    <t>ATGAGCGACCCGTGCGACGGCTGTGGACGAGCGGTCGAAGACGCCCTCGCTCGTGCGGTCCAGTTACAGGTCGACGGCTCGACCGTGGACGACCAGCGGCTCTGTCCGACCTGTTTCGCGGACTGGATCACCCAGTACGAAGAACAGATGTCGCCCAAGCGGTCGTCGGACGACTCGACGGATTCCGAGATAATCGTCGACTGA</t>
  </si>
  <si>
    <t>MSDPCDGCGRAVEDALARAVQLQVDGSTVDDQRLCPTCFADWITQYEEQMSPKRSSDDSTDSEIIVD</t>
  </si>
  <si>
    <t>HVO_2981/HVO_2983</t>
  </si>
  <si>
    <t>CP001956:517346-517531:-</t>
  </si>
  <si>
    <t>ATGGTGTCCATGCGCAGTTGCATGTGCTGTGGTGAGCCGATTTCCGAGACGCGCCACCTCTGCGGCGTCTGCATCCAAAACGGGTGTACGTCGTACGCGGACGCCTGCGGCCAGTAG</t>
  </si>
  <si>
    <t>MVSMRSCMCCGEPISETRHLCGVCIQNGCTSYADACGQ</t>
  </si>
  <si>
    <t>HVO_2983/HVO_2984</t>
  </si>
  <si>
    <t>CP001955:251158-251262:-</t>
  </si>
  <si>
    <t>DNA-binding domain</t>
  </si>
  <si>
    <t>ATGTCCAATCCGCACAACGAAAAGGTCGCCGAGTGGGCGTCGCTCCTCGGAGCGTCGCTCCCGACCGCGCGACCAGACGACCCCGACCTCGATACCGCTGACAGCACGGGGTAA</t>
  </si>
  <si>
    <t>MSNPHNEKVAEWASLLGASLPTARPDDPDLDTADSTG</t>
  </si>
  <si>
    <t>HVO_3010/HVO_3012</t>
  </si>
  <si>
    <t>CP001956:1141984-1142136:+</t>
  </si>
  <si>
    <t>transcription regulator/dna</t>
  </si>
  <si>
    <t>CP001955</t>
  </si>
  <si>
    <t>ATGACGGACCTGATAGTAAAATCCGCCGTGAAGGACGCGCTCGAAGGCAGTAACGTTTCGGCCGACTTCTACGAAGCGCTGGACGCCGAGGTCGAAGAACTGCTTGAGGACGCTGCTCGACGTACCGAGGCGAATGACCGGAAGACCGTACAGCCCCGCGACCTCTAA</t>
  </si>
  <si>
    <t>MTDLIVKSAVKDALEGSNVSADFYEALDAEVEELLEDAARRTEANDRKTVQPRDL</t>
  </si>
  <si>
    <t>HVO_A0022/HVO_A0024</t>
  </si>
  <si>
    <t>CP001956:217905-218057:-</t>
  </si>
  <si>
    <t>HVO_A0029</t>
  </si>
  <si>
    <t>ATGGACCAACAGTTCAAGCAAGGCTACCGGATGCATCGTGTCCTCAGCAATCTCAACCGCCTCGACGTCGACCGGTTGGACGAGGCGGATCGAGAGCGAGTCGAGAACGCGAGAGACCTCCTGGAAGAGGTGAGCCTTCTCACGCGGCCGGGTGACGGAGCCGGGGCGGATGCCCACGCAGACTCCTGA</t>
  </si>
  <si>
    <t>MDQQFKQGYRMHRVLSNLNRLDVDRLDEADRERVENARDLLEEVSLLTRPGDGAGADAHADS</t>
  </si>
  <si>
    <t>HVO_A0028/HVO_A0030</t>
  </si>
  <si>
    <t>CP001956:2580464-2580628:-</t>
  </si>
  <si>
    <t>ATGGCGGAGTTCGAGAATCCATACGCACAGGCAAATCCATTTGTCAGAGCGCACTTTGACTGCTTGAACTGTGGCGGAAAACTGTGGGAGTACGCCATTCAAGACCGGATGGTATGTGAGGACTGCCGCGAATTGTTCGACTCCTCAGAGATATTCGACAAATCAATTGGCCATGAGTAA</t>
  </si>
  <si>
    <t>MAEFENPYAQANPFVRAHFDCLNCGGKLWEYAIQDRMVCEDCRELFDSSEIFDKSIGHE</t>
  </si>
  <si>
    <t>HVO_A0088/HVO_A0090</t>
  </si>
  <si>
    <t>CP001956:440611-440805:-</t>
  </si>
  <si>
    <t>methylenetetrahydromethanopterin dehydrogenase (MTD)</t>
  </si>
  <si>
    <t>HVO_A0101</t>
  </si>
  <si>
    <t>ATGAGTAGCTCACCATGGACTGCGAACTTTGCGACTGAAAAAAGCAAATGTGCAGCCGATGTCCAACGCCTCCTCGAGAAGTACCCGCAACCGGTCGTCTACGAAGTCATGAGTGAACTGCTCCGACAAGAGATGCGCGAGCAGTTTGCTGGTGCGTACGCTGCGTCCCAGCAGTCCGACGACTAA</t>
  </si>
  <si>
    <t>MSSSPWTANFATEKSKCAADVQRLLEKYPQPVVYEVMSELLRQEMREQFAGAYAASQQSDD</t>
  </si>
  <si>
    <t>HVO_A0100/HVO_A0102</t>
  </si>
  <si>
    <t>CP001953:345549-345725:-</t>
  </si>
  <si>
    <t>IpaD-like</t>
  </si>
  <si>
    <t>HVO_A0112</t>
  </si>
  <si>
    <t>ATGCTCGACTACTTACCGCACGTTGGCGACATCGCGCTCAGTTCTGACACAGGCACTATGGCCTTAGAACTGATGATCGTTGGTGTCGTCTTCATCGTACTGTTCAAAAACTGA</t>
  </si>
  <si>
    <t>MLDYLPHVGDIALSSDTGTMALELMIVGVVFIVLFKN</t>
  </si>
  <si>
    <t>HVO_A00109/HVO_A0113A</t>
  </si>
  <si>
    <t>CP001953:76732-76899:-</t>
  </si>
  <si>
    <t>HVO_A0131</t>
  </si>
  <si>
    <t>GTC</t>
  </si>
  <si>
    <t>GTGAATTCGGAAGTTGACTCCCAGGGTTTAGAGACTGAAGACACGTCTTCAGAGAACGAGACGAGAGAAAAACGCTACAAGTGGTCACAGATGAGCCTCGACGAACTTGCCAGCGTC</t>
  </si>
  <si>
    <t>VNSEVDSQGLETEDTSSENETREKRYKWSQMSLDELASV</t>
  </si>
  <si>
    <t>XerC/D-like integrase (nonfunctional)</t>
  </si>
  <si>
    <t>HVO_A0130/HVO_A0131A</t>
  </si>
  <si>
    <t>CP001956:121996-122181:+</t>
  </si>
  <si>
    <t>SH3-like barrel</t>
  </si>
  <si>
    <t>HVO_A0138</t>
  </si>
  <si>
    <t>ATGAGTAGCTCACCATGGACTGCGAACTTCGCGACTGAAAAAAGCAAATGTGCAGCCGACGTCCAACGCCTCCTCGAGAAGTACCCGCAGCCGGTCGTCTACGAAGTCATGAGTGAACTGCTCCGCCGAGAGATGCGCGAGCAGTTTGCTGGTGCGTACGCTGCGTCCCAGCAGTCCGACGACTGA</t>
  </si>
  <si>
    <t>MSSSPWTANFATEKSKCAADVQRLLEKYPQPVVYEVMSELLRREMREQFAGAYAASQQSDD</t>
  </si>
  <si>
    <t>HVO_A0137/HVO_A0139</t>
  </si>
  <si>
    <t>CP001955:28965-29153:+</t>
  </si>
  <si>
    <t>ATGACGAACTCAGTCACGGGACGACTGTCGGCCCAACGGTGCCCGGAGTGCGGTTCGGAGACGCAGACGAGACACGGAATCGAACGCTGTACTGACTGTACGTGGCGCGCGCCACAGGGGGCCGACTGA</t>
  </si>
  <si>
    <t>MTNSVTGRLSAQRCPECGSETQTRHGIERCTDCTWRAPQGAD</t>
  </si>
  <si>
    <t>HVO_A0166/HVO_A0168</t>
  </si>
  <si>
    <t>CP001956:2020905-2021102:-</t>
  </si>
  <si>
    <t>transcription initiation factor</t>
  </si>
  <si>
    <t>ATGGCGTCCAGCACCGATTCCTCGGCGACGGTCGATGAAGAAGTTCGCCGATTATACGAACGGTATCAGGCGGCCGATAGCGACGAGGAACGTCATGCGATCGCCCTTGAGATGGGGAAACTTGACGGACGCCGCCACGCAGAGATATACGCCGCACTCGAAGACGAGTAA</t>
  </si>
  <si>
    <t>MASSTDSSATVDEEVRRLYERYQAADSDEERHAIALEMGKLDGRRHAEIYAALEDE</t>
  </si>
  <si>
    <t>HVO_A0242/HVO_A0244</t>
  </si>
  <si>
    <t>CP001956:1526812-1526979:-</t>
  </si>
  <si>
    <t>HVO_A0249A</t>
  </si>
  <si>
    <t>ATGAGTCTTGATGAAGCGGTTGACGAAGCACTCGCGACGTACAACATGTCGCGCAGCGAAGAGGCCGAGGAAACAGGCCGAGCAGTCGCCACGCTCCAAGACTAA</t>
  </si>
  <si>
    <t>MSLDEAVDEALATYNMSRSEEAEETGRAVATLQD</t>
  </si>
  <si>
    <t>HVO_A0249B/HVO_A0250</t>
  </si>
  <si>
    <t>CP001957:20437-20628:+</t>
  </si>
  <si>
    <t>lambda repressor-like DNA-binding domains</t>
  </si>
  <si>
    <t>ATGGAGAACGACATCCGAGTGAAGCGGGCCGAAGAACACATCACTCAAGAGGAACTGGCGACTGCGGTCGGCGTCAGTCGACAGACCATCTACGCCATCGAACACTCGCGGTACGACCCGTCGCTCGAACTCGCGTTCAAGCTCGCGCGCTATTTCGATTGTTCCGTCGAAGAGCTGTTTACACCGGAGTTCGACGGATGA</t>
  </si>
  <si>
    <t>MENDIRVKRAEEHITQEELATAVGVSRQTIYAIEHSRYDPSLELAFKLARYFDCSVEELFTPEFDG</t>
  </si>
  <si>
    <t>HVO_A0312/HVO_A0314</t>
  </si>
  <si>
    <t>CP001956:2103783-2103971:-</t>
  </si>
  <si>
    <t>HVO_A0334</t>
  </si>
  <si>
    <t>ATGAGACTCGGCATCGGTCGAACCGGCGTGGTGATTCTCGTCGCGCTGTTCGTCATCCTCGGCGCGGAGGACGTGTACGTTTGGGCTATCGCCGGGACCGTTCCCGGCGTCGAGTTCTTCTTGGCGCTCGTGTTCGTCCTCGCGGTCGCCTTCGTGGCGATTCGGGAGGCGCGGGCGCACCCGCCGAGCCGATAG</t>
  </si>
  <si>
    <t>MRLGIGRTGVVILVALFVILGAEDVYVWAIAGTVPGVEFFLALVFVLAVAFVAIREARAHPPSR</t>
  </si>
  <si>
    <t>HVO_A0333/HVO_A0335</t>
  </si>
  <si>
    <t>CP001956:371250-371426:-</t>
  </si>
  <si>
    <t>HVO_A0348A</t>
  </si>
  <si>
    <t>ATGGGAAATTTATTCGGAGCCCTCTTCATGGGCATTGCGGCGTTGATGTTTATATTTCCTGAAAAGTTTGCTCGGATGAGATTGAAGGGAGCTAAAGACTCGACGCCTTCGGCTGGACTAGTTAGGTTCATCAGATACGTCGTAGCTATTTTCTTGTTCCTCCTAAACTTGCATATCTATCTAACATATTAA</t>
  </si>
  <si>
    <t>MGNLFGALFMGIAALMFIFPEKFARMRLKGAKDSTPSAGLVRFIRYVVAIFLFLLNLHIYLTY</t>
  </si>
  <si>
    <t>HVO_A0348/HVO_0349</t>
  </si>
  <si>
    <t>CP001956:95156-95359:+</t>
  </si>
  <si>
    <t>ATGGCCGCTGAAAGTGAACAACCCGAGATCCCCGATGAGCTGTCCCCCGAGGAGGCACGGCAGTATCTCATCCGGTTCCTCGGCCGACAGGACCTCGACGAGCACGAGGAAATCTACGACGAACTCGCGACCGAATAG</t>
  </si>
  <si>
    <t>MAAESEQPEIPDELSPEEARQYLIRFLGRQDLDEHEEIYDELATE</t>
  </si>
  <si>
    <t>HVO_A0392/HVO_A0394</t>
  </si>
  <si>
    <t>CP001955:403870-404007:+</t>
  </si>
  <si>
    <t>transcription regulator</t>
  </si>
  <si>
    <t>HVO_A0474</t>
  </si>
  <si>
    <t>ATGAGCAACCCACCGTGGACCGCCGAATTCGCCGCCCTGAAGTCCGACTGCGCCGTCGAACTCGCCGCGCTGCTGGAGAAGTACCCGCAACCGGTCGTCTACGAGGTGATGAGCGAGATGCTTCGCCGCGAGATGCGCGACCACTTCGCCGTCTCGTTCGCCGAGTCGCAACTGGAAGAGTAG</t>
  </si>
  <si>
    <t>MSNPPWTAEFAALKSDCAVELAALLEKYPQPVVYEVMSEMLRREMRDHFAVSFAESQLEE</t>
  </si>
  <si>
    <t>HVO_A0473/HVO_A0475</t>
  </si>
  <si>
    <t>CP001957:5326-5456:-</t>
  </si>
  <si>
    <t>ATGGCCGAATCCGCACACCTGCTCGGTACGTTCGACGAAGAAGACTGCACCTACTGCGACGGCGACCTTGTGACGGGAAGTTACAAAGACAACGACGCCATCGTCTGCGACGACTGCGGCACGCCCGCGGTCCAACTCTGGTAA</t>
  </si>
  <si>
    <t>MAESAHLLGTFDEEDCTYCDGDLVTGSYKDNDAIVCDDCGTPAVQLW</t>
  </si>
  <si>
    <t>HVO_A0555/HVO_A0557</t>
  </si>
  <si>
    <t>CP001956:833824-834033:+</t>
  </si>
  <si>
    <t>Trm112p-like</t>
  </si>
  <si>
    <t>ATGGCACACGGCAAAGTTGATTTCTTCAACGACACTGGCGGCTACGGTTTCATCTCTACTGACGACGGCGACCTCGACGACGACGAAGACGTGTTCTTCCACATGGAAGACGTCGGCGGCGACGACCTCACCGAAGGCACCGAAGTCGAGTTCGACATCGAGTCCTCGCCCAAGGGCCCCCGCGCGGCGAACGTCGTCCGGCAGTAA</t>
  </si>
  <si>
    <t>MAHGKVDFFNDTGGYGFISTDDGDLDDDEDVFFHMEDVGGDDLTEGTEVEFDIESSPKGPRAANVVRQ</t>
  </si>
  <si>
    <t>HVO_A0613/HVO_A0616</t>
  </si>
  <si>
    <t>CP001956:391882-392028:+</t>
  </si>
  <si>
    <t>cold-shock dna-binding domain family protein</t>
  </si>
  <si>
    <t>CP001953</t>
  </si>
  <si>
    <t>ATGGCTACGGCGAACACCGTCAACGGTCGCATCGAACGCGCACGAACGGAACTGACCCCCGCGCAGATGGCTGCCGGTTCCCTCTTTATCGTCGCGCTGGGCTTTACGCTCCTGTTCGTGCAGGACCCGCTCGTCCACGACTCGCTGCACAACTTCCGCCACGCGGCCGGCATCGCCTGCCACTGA</t>
  </si>
  <si>
    <t>MATANTVNGRIERARTELTPAQMAAGSLFIVALGFTLLFVQDPLVHDSLHNFRHAAGIACH</t>
  </si>
  <si>
    <t>CbtB family protein</t>
  </si>
  <si>
    <t>HVO_B0062/HVO_B0064</t>
  </si>
  <si>
    <t>CP001955:128656-128772:-</t>
  </si>
  <si>
    <t>HVO_B0068</t>
  </si>
  <si>
    <t>GTGAGCGCGACGACGCCCGACCCAGCACCCGGAGCGACACCCAACGCGACACCGGGCGCGACGCCCGCGACGACGCCCGGAACGCGAATCGAGCGCGGACGCCGTTTCTTTCTGCTCGACGAGTTGACTACTATTCGAACCGACGGCCGTTTGGCGATTTTCCGGTGA</t>
  </si>
  <si>
    <t>VSATTPDPAPGATPNATPGATPATTPGTRIERGRRFFLLDELTTIRTDGRLAIFR</t>
  </si>
  <si>
    <t>HVO_B0067/HVO_B0069</t>
  </si>
  <si>
    <t>Translated, low nice coverage</t>
  </si>
  <si>
    <t>CP001955:345455-345649:-</t>
  </si>
  <si>
    <t>PurS-like</t>
  </si>
  <si>
    <t>ATGCCGGAACACTGTCCGTTCTGCGGCGAGCCGATAGAATCGACCCGCGTCACGCCCGAGGACGGTCGCCCCTACGAGGAGTGGCGCTGCGCCGACTGCGACGAGACGTGGCGACACCCCGAGGAGACGGTTCTCGACCGGTCTCTCGATTTCAGCAAGCACGGCGACCAACTCGACAGGCGGGACGCCGACACCGACCTCGACTGGTGA</t>
  </si>
  <si>
    <t>MPEHCPFCGEPIESTRVTPEDGRPYEEWRCADCDETWRHPEETVLDRSLDFSKHGDQLDRRDADTDLDW</t>
  </si>
  <si>
    <t>HVO_B0211/HVO_B0213</t>
  </si>
  <si>
    <t>CP001956:1624604-1624786:+</t>
  </si>
  <si>
    <t>SAM domain-like, RuvA domain 2-like</t>
  </si>
  <si>
    <t>HVO_B0234A</t>
  </si>
  <si>
    <t>ATGCGTTGCCCAAAGTGCAGTCACAGTCTCGCCATCTACGATTCGTTTTACGACATCGCCTTCGTCTGCGACTCGTGTGGATACGTCCTTCCGCGGGGAGCAGATTGA</t>
  </si>
  <si>
    <t>MRCPKCSHSLAIYDSFYDIAFVCDSCGYVLPRGAD</t>
  </si>
  <si>
    <t>HVO_B0234 /HVO_B0234B</t>
  </si>
  <si>
    <t>ATGGAGTTACGAAAGTTGGTCTCCGATTACCTTCCAAACGCCGTAGTTGCTGCGACCATATTCACAATCTACAACACCTACACTGGCGATACTGCCGACCCAGTCACGATTGGTGTCGAGTTCATCTTCTCTATTATTGCAATCTTCATCGGATTTATTGTTATCACTCCGATTTTGAACAAGACATTCGATATCGTTAGAAGATGA</t>
  </si>
  <si>
    <t>MELRKLVSDYLPNAVVAATIFTIYNTYTGDTADPVTIGVEFIFSIIAIFIGFIVITPILNKTFDIVRR</t>
  </si>
  <si>
    <t>HVO_B0234A/HVO_B0235</t>
  </si>
  <si>
    <t>HVO_B0240</t>
  </si>
  <si>
    <t>ATGTGTCAGTACTGCAGTTACCGGTACCACGACGGCTGGACGCAGTTGTTGGAGTACGACGAGGTGTACCAGACGGTCATCGGCGGTGAGTCGGAGTCGACCTACGGCTTCCACGAATCGTGGGACGAACTCCGAGACGAGGTCGACCTCGGCGCGGCCTATTGA</t>
  </si>
  <si>
    <t>MCQYCSYRYHDGWTQLLEYDEVYQTVIGGESESTYGFHESWDELRDEVDLGAAY</t>
  </si>
  <si>
    <t>HVO_B0239/HVO_B0241</t>
  </si>
  <si>
    <t>Extracellular</t>
  </si>
  <si>
    <t>HVO_B0278</t>
  </si>
  <si>
    <t>ATGTACACGATGTCCAGCGACGACTTCAGCGTTCATCAACAGGACTGCGACGAGGCCGGGTCCGGGATTCCCATCACCAGCCTCCCGGACGAAGTCACCTCTCTGGACGACCTGCCGTGTTCCTGCTGGGACGAGGTCGACTCGTTCGACGAACTCGACTGA</t>
  </si>
  <si>
    <t>MYTMSSDDFSVHQQDCDEAGSGIPITSLPDEVTSLDDLPCSCWDEVDSFDELD</t>
  </si>
  <si>
    <t>HVO_B0277/HVO_B0279</t>
  </si>
  <si>
    <t>HVO_B0288</t>
  </si>
  <si>
    <t>ATGGCACGCGACACACTCGTTTCGTGGCAGACGTTCGCGCTGTTCGTCCTGTTTCCGCCGGCGGCGCTCGTCGCCCTCGTGTTCTTTCCCCTGACGCTGCTCGTCTTCGGGTGGCTGTACTACCGCGGCAAGTACGAGTCGATACAGGAGTCCGACGACGAGCAGACGGCCGTGGAGCCGAGCGACGCCGCTCGGTGA</t>
  </si>
  <si>
    <t>MARDTLVSWQTFALFVLFPPAALVALVFFPLTLLVFGWLYYRGKYESIQESDDEQTAVEPSDAAR</t>
  </si>
  <si>
    <t>HVO_B0287/HVO_B0289</t>
  </si>
  <si>
    <t>HVO_B0297</t>
  </si>
  <si>
    <t>ATGAGCAAGCTTCGACGGCTGCTCGGACTGGTAGAGGGCCACGAAGACGAAGTCGCCAAACAGGTCGGCAAGCGGACGAAGGTGAGCGAGGAGAAAGCCAAGAAAGGCATCGAAAAGGCGACTGACGCGGTCAAAAACGGCTCTGACTCCGGTTCGGGAGATCGGAGTAGCTACTGA</t>
  </si>
  <si>
    <t>MSKLRRLLGLVEGHEDEVAKQVGKRTKVSEEKAKKGIEKATDAVKNGSDSGSGDRSSY</t>
  </si>
  <si>
    <t>HVO_B0296/HVO_B0299</t>
  </si>
  <si>
    <t>ATGAGGCGAACCAGGGCGCTGACGATGTATCTCATCGTTCCGTGTCTGCTCTACGCTGCCGCGTTCGTAATCGTGGTAACTCAGTTTTCGGCTGTCGTCGAAACCAGCACGCTGCGGCAGTCACACACGGTATTCGCAGCGATTATCGCGGTCGTTCTGCTCGTGAAAAGAGACGAACTGTCCGCCGAGAGGTGA</t>
  </si>
  <si>
    <t>MRRTRALTMYLIVPCLLYAAAFVIVVTQFSAVVETSTLRQSHTVFAAIIAVVLLVKRDELSAER</t>
  </si>
  <si>
    <t>HVO_B0371/HVO_B0374</t>
  </si>
  <si>
    <t>CP001957</t>
  </si>
  <si>
    <t>HVO_C0005A</t>
  </si>
  <si>
    <t>ACT</t>
  </si>
  <si>
    <t>TCG</t>
  </si>
  <si>
    <t>ACTGCGGCGACTGACATCACGCTCCTGTCTGATCTTCTCGGGAAAAGCCTCGAAACTGGATTCATCGCAGTTGGTGAGCCGGGGGCGTCCTCACCGCGGACAAGCCCGGTTTCGTTTAGGTGTTCGAGTCG</t>
  </si>
  <si>
    <t>TAATDITLLSDLLGKSLETGFIAVGAGGVLTADKPGFVMFES</t>
  </si>
  <si>
    <t>homolog to virus structural protein HGPV1-VP3 (nonfunctional)</t>
  </si>
  <si>
    <t>HVO_C0005/HVO_C0006</t>
  </si>
  <si>
    <t>HVO_C0030</t>
  </si>
  <si>
    <t>ATGACCGTATACTTGATTTCAGACACACATTTAGACGATCCAATGATCAACGAGATGTCTGACCGAGGATTCGATTCAGTCGAAGACATGAATGAAACGATTATAGCACGTGTCTTTTGTTCTCCACTCTGCCGCAACCATTACGAAGACACACTCGGCTCGAATCGGGTCAGCGCTGTCGAGACTGCCTGA</t>
  </si>
  <si>
    <t>MTVYLISDTHLDDPMINEMSDRGFDSVEDMNETIIARVFCSPLCRNHYEDTLGSNRVSAVETA</t>
  </si>
  <si>
    <t>HVO_C0029/HVO_C0031</t>
  </si>
  <si>
    <t>Metallo-dependent phosphatases</t>
  </si>
  <si>
    <t>HVO_C0031</t>
  </si>
  <si>
    <t>ATGATTCCGAAGATCATCAAAACACCACTCGTTAAAGCCGTCCGCGTCAGCATCGACTTCATCAAATATTTCGCGGTGTTCGTCGCCGCACTTGCCCTCCCTGCGGTCCTATTTGGTGCGGACCTCATCGGCAAGTTCACTGCCCTCGTACTGATGCTCGCGCTGCTACTCGTTGTGGGGAGCTACGGCAAATCTGTGCTGTTCTAA</t>
  </si>
  <si>
    <t>MIPKIIKTPLVKAVRVSIDFIKYFAVFVAALALPAVLFGADLIGKFTALVLMLALLLVVGSYGKSVLF</t>
  </si>
  <si>
    <t>HVO_C0030/HVO_C0032</t>
  </si>
  <si>
    <t>ATGAAGGATCTCCGCGATGAACGCGGACTCGAAACCAACGAGATCTACGAAATCGCCGTGTACCTCTTGCTCTCGGTTGACCCCGACTCACCGTACCGACCACAACCCGACGACGATGAACTCGCCGCCTACCTTGACGAACTACTCGAGGCGGCGGAAGAGGGGGGCACGTAA</t>
  </si>
  <si>
    <t>MKDLRDERGLETNEIYEIAVYLLLSVDPDSPYRPQPDDDELAAYLDELLEAAEEGGT</t>
  </si>
  <si>
    <t>HVO_C0031/HVO_C0033</t>
  </si>
  <si>
    <t>lipid binding protein</t>
  </si>
  <si>
    <t>HVO_C0056</t>
  </si>
  <si>
    <t>ATGGCGATACAAGACAAACTACCTGACCGGCCCCTCAGAGTGGACGAACTCAATGAACTCCAAACATCCGGGGGCTTCGATTCTGTAACAACTAATGAGAACCCACCGCTAGGAGAAGATCATCTGTTCATCCGTATCGGTGACGTCGAGCATACGCTGCACTACACCGAAGAGAAGGGTTGGCACAAGTGCGGACGCCGTGAGTTGGAGTGA</t>
  </si>
  <si>
    <t>MAIQDKLPDRPLRVDELNELQTSGGFDSVTTNENPPLGEDHLFIRIGDVEHTLHYTEEKGWHKCGRRELE</t>
  </si>
  <si>
    <t>HVO_C0055/HVO_C0057</t>
  </si>
  <si>
    <t>Prediction_value</t>
  </si>
  <si>
    <t>5'UTR length nt</t>
  </si>
  <si>
    <t>New Annotation</t>
  </si>
  <si>
    <t>Codon_count</t>
  </si>
  <si>
    <t>BlasP hit</t>
  </si>
  <si>
    <t xml:space="preserve">Localization_PsortB </t>
  </si>
  <si>
    <t xml:space="preserve">Domain search_Phyre2 </t>
  </si>
  <si>
    <t>Protein sequence</t>
  </si>
  <si>
    <t>DNA sequence</t>
  </si>
  <si>
    <t>Riboseq/deepribo</t>
  </si>
  <si>
    <t>in 5'UTR of HVO_A0265</t>
  </si>
  <si>
    <t>leadered, 100nt</t>
  </si>
  <si>
    <t>HVO_A0265/HVO_A0266</t>
  </si>
  <si>
    <r>
      <t>&lt;</t>
    </r>
    <r>
      <rPr>
        <b/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</rPr>
      <t>&lt;</t>
    </r>
  </si>
  <si>
    <t>HVO_A0265A</t>
  </si>
  <si>
    <t>No hit</t>
  </si>
  <si>
    <t>MEMCELYDLFRYSINRKSS</t>
  </si>
  <si>
    <t>ATGGAGATGTGTGAATTATATGACTTATTCAGATACTCAATCAACAGGAAGTCTAGTTAA</t>
  </si>
  <si>
    <t>intergenic</t>
  </si>
  <si>
    <t>leadered, 19nt</t>
  </si>
  <si>
    <t>HVO_2018/HVO_2019</t>
  </si>
  <si>
    <t>HVO_2018A</t>
  </si>
  <si>
    <t>Partial</t>
  </si>
  <si>
    <t>RmlC-like cupins, Acireductone dioxygenase</t>
  </si>
  <si>
    <t>MWTARLPNHAYPSRPVASDGRPMVRRFDRGL</t>
  </si>
  <si>
    <t>ATGTGGACAGCACGATTGCCCAATCACGCCTATCCGTCCCGCCCGGTTGCCTCTGACGGGCGGCCGATGGTCCGGCGATTCGACCGCGGGCTGTGA</t>
  </si>
  <si>
    <t>leadered, 7nt</t>
  </si>
  <si>
    <t>HVO_A0035A/HVO_A0036</t>
  </si>
  <si>
    <r>
      <t>&lt;</t>
    </r>
    <r>
      <rPr>
        <b/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</rPr>
      <t>&gt;</t>
    </r>
  </si>
  <si>
    <t>HVO_A0035B</t>
  </si>
  <si>
    <t>VGKGATDEGWARRIEGYL</t>
  </si>
  <si>
    <t>GTGGGGAAGGGAGCTACAGACGAGGGGTGGGCACGACGAATCGAAGGGTACCTCTAA</t>
  </si>
  <si>
    <t>Riboseq</t>
  </si>
  <si>
    <t xml:space="preserve"> +</t>
  </si>
  <si>
    <t>/</t>
  </si>
  <si>
    <t>in 5'UTR of HVO_A0127</t>
  </si>
  <si>
    <t>leadered, 20nt</t>
  </si>
  <si>
    <t>HVO_A0126/HVO_A0127</t>
  </si>
  <si>
    <r>
      <t>&lt;</t>
    </r>
    <r>
      <rPr>
        <b/>
        <sz val="11"/>
        <rFont val="Calibri"/>
        <family val="2"/>
      </rPr>
      <t>&gt;</t>
    </r>
    <r>
      <rPr>
        <sz val="11"/>
        <rFont val="Calibri"/>
        <family val="2"/>
      </rPr>
      <t>&gt;</t>
    </r>
  </si>
  <si>
    <t>HVO_A0126A</t>
  </si>
  <si>
    <t>MESTSYVNCWRWHASREVDSISV</t>
  </si>
  <si>
    <t>ATGGAGTCCACTTCCTACGTCAACTGCTGGCGTTGGCACGCGTCACGGGAAGTGGACAGTATCTCGGTATAG</t>
  </si>
  <si>
    <t>HVO_2948/HVO_2949</t>
  </si>
  <si>
    <t>HVO_2948A</t>
  </si>
  <si>
    <t>Partial,  DUF2080 family transposase-associated protein [Haloferax mucosum] , Sequence ID: WP_008318147.1, Length: 51 and other partial hits</t>
  </si>
  <si>
    <t>MVSEPKRGARASEPTTDGFGVFFLTA</t>
  </si>
  <si>
    <t>ATGGTATCCGAACCCAAGCGCGGGGCGCGAGCGAGCGAACCGACCACCGACGGGTTCGGAGTTTTCTTTCTGACCGCCTGA</t>
  </si>
  <si>
    <t>in 5'UTR of HVO_2432</t>
  </si>
  <si>
    <t>HVO_2432/HVO_2433</t>
  </si>
  <si>
    <t>HVO_2432A</t>
  </si>
  <si>
    <t>Partial,  hypothetical protein [Haloferax sp. KTX1], Sequence ID: WP_148414906.1, Length: 61 and other partial hits</t>
  </si>
  <si>
    <t>VVKMFQLDIYLTHPHNSRIFFVNIDMN</t>
  </si>
  <si>
    <t>GTGGTGAAGATGTTTCAGTTAGACATATATCTCACCCATCCACACAATTCCCGGATATTTTTCGTCAATATCGACATGAATTGA</t>
  </si>
  <si>
    <t>in 5'UTR of HVO_0016</t>
  </si>
  <si>
    <t>HVO_0015/HVO_0016</t>
  </si>
  <si>
    <r>
      <t>&gt;</t>
    </r>
    <r>
      <rPr>
        <b/>
        <sz val="11"/>
        <color theme="1"/>
        <rFont val="Calibri"/>
        <family val="2"/>
      </rPr>
      <t>&gt;</t>
    </r>
    <r>
      <rPr>
        <sz val="11"/>
        <color theme="1"/>
        <rFont val="Calibri"/>
        <family val="2"/>
      </rPr>
      <t>&gt;</t>
    </r>
  </si>
  <si>
    <t>Partial, hypothetical protein C5B89_18220 [Haloferax sp. Atlit-47N], Sequence ID: RDZ35662.1, Length: 68 and other partial hits</t>
  </si>
  <si>
    <t>HVO_1425/HVO_1426</t>
  </si>
  <si>
    <r>
      <t>&lt;</t>
    </r>
    <r>
      <rPr>
        <b/>
        <sz val="11"/>
        <color theme="1"/>
        <rFont val="Calibri"/>
        <family val="2"/>
      </rPr>
      <t>&gt;</t>
    </r>
    <r>
      <rPr>
        <sz val="11"/>
        <color theme="1"/>
        <rFont val="Calibri"/>
        <family val="2"/>
      </rPr>
      <t>&lt;</t>
    </r>
  </si>
  <si>
    <t>Partial, MULTISPECIES: hypothetical protein [Haloferax], Sequence ID: WP_158546581.1, Length: 56; MBL fold metallo-hydrolase, partial [Haloferax sp. Atlit-19N], Sequence ID: RDZ34495.1,Length: 54 and other partial hits</t>
  </si>
  <si>
    <t>viral protein, matrix protein, structure of the lagos bat virus matrix protein</t>
  </si>
  <si>
    <t>antisense to HVO_1842</t>
  </si>
  <si>
    <t>leadered, 6nt</t>
  </si>
  <si>
    <t>HVO_1841A/HVO_1843</t>
  </si>
  <si>
    <t>HVO_1841B</t>
  </si>
  <si>
    <t>Partial, MULTISPECIES: exodeoxyribonuclease VII small subunit [Halobacteria], Sequence ID: WP_119712814.1,Length: 60 and other partial hits</t>
  </si>
  <si>
    <t>hypothetical protein</t>
  </si>
  <si>
    <t>HVO_2293/HVO_2294</t>
  </si>
  <si>
    <r>
      <t>&gt;</t>
    </r>
    <r>
      <rPr>
        <b/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</rPr>
      <t>&lt;</t>
    </r>
  </si>
  <si>
    <t>Partial, hypothetical protein [Haloferax sp. Atlit-12N] and other hits</t>
  </si>
  <si>
    <t>in 5'UTR of HVO_2392</t>
  </si>
  <si>
    <t>HVO_2391/HVO_2392</t>
  </si>
  <si>
    <r>
      <t>&lt;</t>
    </r>
    <r>
      <rPr>
        <b/>
        <sz val="11"/>
        <color theme="1"/>
        <rFont val="Calibri"/>
        <family val="2"/>
      </rPr>
      <t>&gt;</t>
    </r>
    <r>
      <rPr>
        <sz val="11"/>
        <color theme="1"/>
        <rFont val="Calibri"/>
        <family val="2"/>
      </rPr>
      <t>&gt;</t>
    </r>
  </si>
  <si>
    <t>Yes, hypothetical protein [Haloferax sp. KTX1] and other perfect hits in other species</t>
  </si>
  <si>
    <t>HVO_2412/HVO_2413</t>
  </si>
  <si>
    <t>Yes, hypothetical protein BN996_03748 [Haloferax massiliensis] and other perfect hits in other species</t>
  </si>
  <si>
    <t>in 5'UTR of HVO_C0021</t>
  </si>
  <si>
    <t>HVO_C0020A/HVO_C0021</t>
  </si>
  <si>
    <r>
      <t>&gt;</t>
    </r>
    <r>
      <rPr>
        <b/>
        <sz val="11"/>
        <rFont val="Calibri"/>
        <family val="2"/>
      </rPr>
      <t>&gt;</t>
    </r>
    <r>
      <rPr>
        <sz val="11"/>
        <rFont val="Calibri"/>
        <family val="2"/>
      </rPr>
      <t>&gt;</t>
    </r>
  </si>
  <si>
    <t>Yes, hypothetical protein BN996_00674 [Haloferax massiliensis] and other perfect hits in other species</t>
  </si>
  <si>
    <t>integrin alpha-iib, bicelle-embedded integrin alpha(iib) transmembrane segment, cell adhesion</t>
  </si>
  <si>
    <t>HVO_A0007/HVO_A0008</t>
  </si>
  <si>
    <t>HVO_A0007A</t>
  </si>
  <si>
    <t>Yes, hypothetical protein [Haloferax sp. ATB1]</t>
  </si>
  <si>
    <t>export chaperone sats, chaperone</t>
  </si>
  <si>
    <t>MVMQQTLAGCAFCDAVPGTDVGEAHTWGKDERVTEVQGGSPRLQPWEESDSKQTTSDSTPTPPRKS</t>
  </si>
  <si>
    <t>ATGGTGATGCAACAGACACTTGCTGGCTGTGCCTTCTGCGATGCGGTTCCCGGTACAGACGTGGGGGAGGCACATACCTGGGGAAAAGACGAACGAGTCACAGAGGTGCAAGGAGGAAGCCCACGACTTCAGCCGTGGGAAGAATCCGACTCGAAACAAACCACGAGCGATAGCACCCCGACTCCCCCACGCAAGTCGTAG</t>
  </si>
  <si>
    <t>leadered, 11nt</t>
  </si>
  <si>
    <t>HVO_A0137/HVO_A0138</t>
  </si>
  <si>
    <t>HVO_A0137A</t>
  </si>
  <si>
    <t>Yes, hypothetical protein [Haloferax mucosum], Sequence ID: WP_169317790.1, Length: 55</t>
  </si>
  <si>
    <t>Aminoacid dehydrogenase-like, N-terminal domain</t>
  </si>
  <si>
    <t>VSHKTRPVLQRVRNRVPSHPRSPLDNSLVGLVPTEFRTLDTQVIGYLWVASRGLC</t>
  </si>
  <si>
    <t>GTGTCACATAAGACGCGCCCTGTTCTGCAACGGGTGCGGAATCGCGTACCAAGCCATCCGCGCTCGCCCCTTGATAACTCCCTCGTGGGCCTCGTGCCCACCGAGTTTCGTACACTCGACACTCAAGTTATTGGATATCTGTGGGTTGCGAGTCGCGGACTGTGTTAG</t>
  </si>
  <si>
    <t>in 3'UTR of HVO_0245</t>
  </si>
  <si>
    <t>leadered, 12nt</t>
  </si>
  <si>
    <t>HVO_0245/HVO_0246</t>
  </si>
  <si>
    <r>
      <t>&gt;</t>
    </r>
    <r>
      <rPr>
        <b/>
        <sz val="11"/>
        <rFont val="Calibri"/>
        <family val="2"/>
      </rPr>
      <t>&gt;</t>
    </r>
    <r>
      <rPr>
        <sz val="11"/>
        <rFont val="Calibri"/>
        <family val="2"/>
      </rPr>
      <t>&lt;</t>
    </r>
  </si>
  <si>
    <t>HVO_0245A</t>
  </si>
  <si>
    <t>RuvA C-terminal domain-like, TS-N domain</t>
  </si>
  <si>
    <t>VEGRKKQREQTGAGLLGGSPRPRETTGRGAGGTDGSPVVVGGHARPRTHSYG</t>
  </si>
  <si>
    <t>GTGGAGGGCCGGAAGAAGCAGCGGGAACAGACCGGAGCGGGTCTGTTGGGGGGCAGTCCGAGGCCGCGCGAGACGACGGGGAGAGGGGCAGGGGGCACGGATGGCAGCCCCGTCGTCGTCGGGGGCCACGCGCGACCTCGCACTCACTCCTACGGGTGA</t>
  </si>
  <si>
    <t>HVO_B0157/HVO_B0158</t>
  </si>
  <si>
    <r>
      <t>&lt;</t>
    </r>
    <r>
      <rPr>
        <b/>
        <sz val="11"/>
        <rFont val="Calibri"/>
        <family val="2"/>
      </rPr>
      <t>&gt;</t>
    </r>
    <r>
      <rPr>
        <sz val="11"/>
        <rFont val="Calibri"/>
        <family val="2"/>
      </rPr>
      <t>&lt;</t>
    </r>
  </si>
  <si>
    <t>HVO_B0157A</t>
  </si>
  <si>
    <t>Yes, hypothetical protein AUR66_08370 [Haloferax profundi]</t>
  </si>
  <si>
    <t>zinc finger y-chromosomal protein</t>
  </si>
  <si>
    <t>MRTKVNPETYCDSLHPFREQTPSLFHLSEVIRTTTPISDVQKLVTSVQCRSCERSVNSTLSLGVFTAD</t>
  </si>
  <si>
    <t>ATGAGGACCAAAGTCAATCCAGAGACCTACTGTGACAGTCTTCACCCTTTCAGAGAACAAACACCCTCACTTTTCCACCTAAGCGAGGTTATCCGGACAACCACACCAATCAGCGATGTTCAGAAGCTCGTCACATCGGTTCAATGTCGTTCGTGTGAACGATCAGTGAACTCGACACTATCGCTCGGTGTATTCACTGCCGACTGA</t>
  </si>
  <si>
    <t>antisense to HVO_1524</t>
  </si>
  <si>
    <t>leadered, 29nt</t>
  </si>
  <si>
    <t>HVO_1523A/HVO_1525</t>
  </si>
  <si>
    <t>HVO_1523B</t>
  </si>
  <si>
    <t>transferase, malonyl-coa-[acyl-carrier-protein] transacylase</t>
  </si>
  <si>
    <t>MIAPVRTDAVVKYSLGEMSSLSFIRVITAPRIPTAGIDAHFTKAAESAKIPKAPTPSSLIT</t>
  </si>
  <si>
    <t>ATGATTGCTCCCGTGAGGACAGACGCGGTGGTGAAATACTCGCTTGGGGAAATGTCGTCACTTTCGTTCATTCGTGTTATTACCGCACCACGGATACCAACAGCCGGAATAGACGCCCATTTCACCAAAGCTGCAGAGAGCGCAAAAATCCCGAAGGCACCAACGCCGAGTTCATTGATCACGTAG</t>
  </si>
  <si>
    <t>leadered, 41nt</t>
  </si>
  <si>
    <t>HVO_1523C</t>
  </si>
  <si>
    <t>VRTDAVVKYSLGEMSSLSFIRVITAPRIPTAGIDAHFTKAAESAKIPKAPTPSSLIT</t>
  </si>
  <si>
    <t>GTGAGGACAGACGCGGTGGTGAAATACTCGCTTGGGGAAATGTCGTCACTTTCGTTCATTCGTGTTATTACCGCACCACGGATACCAACAGCCGGAATAGACGCCCATTTCACCAAAGCTGCAGAGAGCGCAAAAATCCCGAAGGCACCAACGCCGAGTTCATTGATCACGTAG</t>
  </si>
  <si>
    <t>leaderless, 3nt</t>
  </si>
  <si>
    <t>HVO_1833/HVO_1835</t>
  </si>
  <si>
    <r>
      <t>&gt;</t>
    </r>
    <r>
      <rPr>
        <b/>
        <sz val="11"/>
        <rFont val="Calibri"/>
        <family val="2"/>
      </rPr>
      <t>&lt;</t>
    </r>
    <r>
      <rPr>
        <sz val="11"/>
        <rFont val="Calibri"/>
        <family val="2"/>
      </rPr>
      <t>&gt;</t>
    </r>
  </si>
  <si>
    <t>spuORF HVO_1832_A</t>
  </si>
  <si>
    <t>HVO_1833A</t>
  </si>
  <si>
    <t>choline-phosphate cytidylyltransferase</t>
  </si>
  <si>
    <t>MSQCFGSISVGTKTDDAMCEFLNRESERLGVSNSELIRRILEHYRDGRSGNLRCPHCEGLLEVVV</t>
  </si>
  <si>
    <t>ATGTCTCAATGCTTTGGCTCCATATCGGTCGGAACGAAGACGGATGATGCTATGTGTGAGTTCCTAAATCGTGAGTCAGAACGACTTGGGGTATCTAATTCTGAACTCATTAGACGAATTCTCGAACACTACCGAGATGGGCGGTCTGGGAACCTTCGGTGTCCACATTGTGAGGGTTTGCTTGAGGTGGTGGTATAG</t>
  </si>
  <si>
    <t>in 5'UTR of HVO_A0277</t>
  </si>
  <si>
    <t>HVO_A0276/HVO_A0277</t>
  </si>
  <si>
    <t>HVO_A0276A</t>
  </si>
  <si>
    <t>Yes, hypothetical protein BN996_03152 [Haloferax massiliensis], Sequence ID: CQR52467.1, Length: 29</t>
  </si>
  <si>
    <t>MQMFDEPTNSPTSEDRRFGNGDRNEVVLA</t>
  </si>
  <si>
    <t>ATGCAGATGTTCGACGAACCGACGAACTCACCCACAAGCGAGGATAGGAGATTCGGCAACGGAGACCGGAACGAGGTGGTGCTGGCGTGA</t>
  </si>
  <si>
    <t>in 3'UTR of HVO_A0346</t>
  </si>
  <si>
    <t>leadered</t>
  </si>
  <si>
    <t>HVO_A0346/HVO_A0348</t>
  </si>
  <si>
    <t>HVO_A0346A</t>
  </si>
  <si>
    <t>duf4853 family protein</t>
  </si>
  <si>
    <t>VTVASVAAQDTRWVGGRVNHMSRYTTISWWEPQFRRMGSFSVALTLNWVRLREKRARRFG</t>
  </si>
  <si>
    <t>GTGACTGTCGCGTCGGTCGCTGCGCAAGACACGAGGTGGGTCGGCGGCCGGGTAAATCATATGTCGCGATATACAACTATCTCGTGGTGGGAGCCACAGTTTCGGAGGATGGGCAGTTTTAGCGTGGCTTTGACGCTGAATTGGGTTAGATTGCGGGAAAAGCGAGCTAGAAGATTCGGTTAA</t>
  </si>
  <si>
    <t>HVO_B0329/HVO_B0330</t>
  </si>
  <si>
    <r>
      <t>&gt;</t>
    </r>
    <r>
      <rPr>
        <b/>
        <sz val="11"/>
        <color theme="1"/>
        <rFont val="Calibri"/>
        <family val="2"/>
      </rPr>
      <t>&gt;</t>
    </r>
    <r>
      <rPr>
        <sz val="11"/>
        <color theme="1"/>
        <rFont val="Calibri"/>
        <family val="2"/>
      </rPr>
      <t>&lt;</t>
    </r>
  </si>
  <si>
    <t>spuORF HVO_B0330_A</t>
  </si>
  <si>
    <t>HVO_B0329A</t>
  </si>
  <si>
    <t>Yes, hypothetical protein BN996_03085 [Haloferax massiliensis], Sequence ID: CQR52302.1, Length: 33</t>
  </si>
  <si>
    <t>atpase h+-transporting v1 subunit a; proton transport</t>
  </si>
  <si>
    <t>MKVEKEGNTTRYLLGLVILVILLIGVYYGFTMM</t>
  </si>
  <si>
    <t>ATGAAAGTGGAGAAAGAAGGAAATACGACGCGGTACCTGCTCGGCCTCGTGATACTCGTAATCCTGCTCATCGGGGTGTACTACGGATTCACCATGATGTGA</t>
  </si>
  <si>
    <t>leadered, 32nt</t>
  </si>
  <si>
    <t>HVO_2501/HVO_2502</t>
  </si>
  <si>
    <t>HVO_2501A</t>
  </si>
  <si>
    <t>Necrosis inducing protein 1, NIP1</t>
  </si>
  <si>
    <t>MPLRTVSASLHEQGRGTVPPFDRRATAPTNRASATRVETETAICPGPAGDG</t>
  </si>
  <si>
    <t>ATGCCCCTTCGAACCGTCTCCGCGTCTCTTCATGAGCAGGGACGGGGGACCGTCCCACCTTTCGACCGGCGAGCGACCGCGCCGACCAACCGGGCGAGCGCGACCCGCGTCGAGACCGAAACCGCAATCTGTCCCGGCCCCGCCGGCGACGGATGA</t>
  </si>
  <si>
    <t>leadered, 58nt</t>
  </si>
  <si>
    <t>HVO_2868/HVO_2869</t>
  </si>
  <si>
    <t>HVO_2868A</t>
  </si>
  <si>
    <t>VPEISGTACFPSARNYDLRSAGPSHSPSENELLIPSRPTVSPELSRSFLDRRDFRSEQPCYVH</t>
  </si>
  <si>
    <t>GTGCCGGAGATTTCCGGCACGGCTTGCTTTCCTTCTGCGCGAAACTACGACCTGAGATCGGCAGGTCCGTCTCACTCGCCGTCCGAAAACGAGCTCCTGATTCCGAGTCGGCCGACTGTCTCCCCGGAACTGTCGAGGAGTTTCCTCGACCGGCGGGATTTTCGTTCCGAACAGCCGTGCTATGTTCACTGA</t>
  </si>
  <si>
    <t>in 3'UTR of HVO_B0382</t>
  </si>
  <si>
    <t>HVO_B0382/HVO_B0001</t>
  </si>
  <si>
    <t>HVO_B0382A</t>
  </si>
  <si>
    <t>VSDGVLSDVLAWLGGCELEVGRPVTDSLFVVCCWILCCFVILLLLLFCCCCFIVFCCVE</t>
  </si>
  <si>
    <t>GTGAGCGACGGGGTGTTGTCCGACGTGTTGGCGTGGTTGGGAGGTTGTGAACTGGAAGTCGGCAGACCGGTCACGGATTCGTTGTTCGTTGTTTGTTGTTGGATTTTGTGCTGCTTTGTTATTTTGTTGTTGTTATTATTTTGTTGCTGTTGTTTTATTGTTTTTTGTTGTGTTGAGTAG</t>
  </si>
  <si>
    <t>in 5'UTR of HVO_0346</t>
  </si>
  <si>
    <t>HVO_3019/HVO_0346</t>
  </si>
  <si>
    <t>HVO_0345A</t>
  </si>
  <si>
    <t>VTASSSTQQHHTW</t>
  </si>
  <si>
    <t>GTGACAGCTTCTTCCAGCACCCAGCAGCACCATACATGGTAG</t>
  </si>
  <si>
    <t xml:space="preserve"> in 5'UTR of HVO_0764</t>
  </si>
  <si>
    <t>leaderless, 2nt</t>
  </si>
  <si>
    <t>HVO_0763/O_0764</t>
  </si>
  <si>
    <t>HVO_0763A</t>
  </si>
  <si>
    <t>MVAQTMDRVPRRY</t>
  </si>
  <si>
    <t>ATGGTCGCACAGACGATGGATCGCGTTCCGCGACGGTACTGA</t>
  </si>
  <si>
    <t>in 5'UTR of HVO_1183</t>
  </si>
  <si>
    <t>HVO_1183/HVO_1184</t>
  </si>
  <si>
    <r>
      <t>&lt;</t>
    </r>
    <r>
      <rPr>
        <b/>
        <sz val="11"/>
        <rFont val="Calibri"/>
        <family val="2"/>
      </rPr>
      <t>&lt;</t>
    </r>
    <r>
      <rPr>
        <sz val="11"/>
        <rFont val="Calibri"/>
        <family val="2"/>
      </rPr>
      <t>&lt;</t>
    </r>
  </si>
  <si>
    <t>HVO_1183A</t>
  </si>
  <si>
    <t>MTRSTHAPDRVLLP</t>
  </si>
  <si>
    <t>ATGACACGGAGTACCCACGCTCCTGATCGAGTTCTTCTCCCGTAA</t>
  </si>
  <si>
    <t>HVO_1456/HVO_1457</t>
  </si>
  <si>
    <t>HVO_1456A</t>
  </si>
  <si>
    <t>Yes, hypothetical protein BN996_01516 [Haloferax massiliensis], Sequence ID: CQR50040.1, Length: 34</t>
  </si>
  <si>
    <t>MSKKAKLVLVLALVAVLYTVFSGSGETVEVEIEE</t>
  </si>
  <si>
    <t>ATGTCCAAGAAGGCCAAACTGGTCCTGGTACTGGCGCTCGTCGCGGTCCTCTACACCGTGTTCTCCGGCAGCGGAGAGACCGTCGAAGTCGAAATCGAAGAGTAA</t>
  </si>
  <si>
    <t>leadered, 27nt</t>
  </si>
  <si>
    <t>HVO_A0150/A1051</t>
  </si>
  <si>
    <t>HVO_A0150A</t>
  </si>
  <si>
    <t>VSAPRSRMNKMDVPLIE</t>
  </si>
  <si>
    <t>GTGTCCGCACCCCGTTCGCGGATGAACAAAATGGACGTTCCGCTAATCGAGTGA</t>
  </si>
  <si>
    <t xml:space="preserve">Intergenic </t>
  </si>
  <si>
    <t>HVO_2955/HVO_2957</t>
  </si>
  <si>
    <r>
      <t>&lt;</t>
    </r>
    <r>
      <rPr>
        <b/>
        <sz val="11"/>
        <rFont val="Calibri"/>
        <family val="2"/>
      </rPr>
      <t>&lt;</t>
    </r>
    <r>
      <rPr>
        <sz val="11"/>
        <rFont val="Calibri"/>
        <family val="2"/>
      </rPr>
      <t>&gt;</t>
    </r>
  </si>
  <si>
    <t>HVO_2955A</t>
  </si>
  <si>
    <t>Yes, hypothetical protein C457_00130 [Haloferax prahovense DSM 18310], Sequence ID: ELZ73647.1, Length: 35</t>
  </si>
  <si>
    <t>chromatin modification-related protein eaf1</t>
  </si>
  <si>
    <t>MNWKHRRDMTKAESKKHEATAGTNWSFIAALAGAA</t>
  </si>
  <si>
    <t>ATGAACTGGAAACATCGCCGCGACATGACGAAGGCCGAATCGAAGAAGCACGAGGCCACCGCGGGGACGAACTGGTCGTTCATCGCCGCGCTCGCCGGCGCTGCGTAA</t>
  </si>
  <si>
    <t>HVO_2805/HVO_2805A</t>
  </si>
  <si>
    <t>HVO_2805C</t>
  </si>
  <si>
    <t>MNGTDQFMFAVTLLIFALLLVGLLLALV</t>
  </si>
  <si>
    <t>ATGAACGGGACCGATCAATTCATGTTCGCCGTGACGCTTCTCATCTTCGCGCTCCTCCTCGTCGGCCTACTTCTCGCACTCGTCTAG</t>
  </si>
  <si>
    <t>in 5'UTR of HVO_0867</t>
  </si>
  <si>
    <t>HVO_0866/HVO_0867</t>
  </si>
  <si>
    <t>HVO_0866A</t>
  </si>
  <si>
    <t>MRIRTCQHRRRFCRGR</t>
  </si>
  <si>
    <t>ATGAGAATACGCACGTGCCAACACCGACGGAGGTTCTGCCGTGGGCGTTGA</t>
  </si>
  <si>
    <t>in 3'UTR of HVO_1473</t>
  </si>
  <si>
    <t>HVO_1473/HVO_1474</t>
  </si>
  <si>
    <t>HVO_1473A</t>
  </si>
  <si>
    <t>MTAAFVSFASTTQAVLRGFLYHPFARHR</t>
  </si>
  <si>
    <t>ATGACGGCCGCGTTCGTGTCGTTCGCTAGCACTACTCAAGCAGTTCTCCGCGGGTTTCTTTATCACCCGTTCGCACGACACAGGTAG</t>
  </si>
  <si>
    <t>in 3'UTR of HVO_2037</t>
  </si>
  <si>
    <t>HVO_2036/HVO_2037</t>
  </si>
  <si>
    <t>HVO_2036A</t>
  </si>
  <si>
    <t>VSRGVRIHVRFVI</t>
  </si>
  <si>
    <t>GTGAGTCGGGGTGTTCGAATTCATGTACGATTCGTTATTTGA</t>
  </si>
  <si>
    <t>in 5'UTR of HVO_2053</t>
  </si>
  <si>
    <t>leadered, 13nt</t>
  </si>
  <si>
    <t>HVO_2052/HVO_2053</t>
  </si>
  <si>
    <t>HVO_2052A</t>
  </si>
  <si>
    <t>MLDGSVMKLKVIS</t>
  </si>
  <si>
    <t>ATGTTAGATGGCTCAGTCATGAAACTCAAGGTGATTAGCTAA</t>
  </si>
  <si>
    <t>in 5'UTR of HVO_2063</t>
  </si>
  <si>
    <t>HVO_2063/HVO_2064</t>
  </si>
  <si>
    <t>HVO_2063A</t>
  </si>
  <si>
    <t>MMVGLYNLVRRGTRDVPGQGTTDMGASQR</t>
  </si>
  <si>
    <t>ATGATGGTTGGGTTGTACAATTTGGTACGTCGCGGTACTCGGGATGTCCCTGGGCAGGGAACGACTGATATGGGGGCGTCACAGCGATGA</t>
  </si>
  <si>
    <t>in 5'UTR of HVO_2452</t>
  </si>
  <si>
    <t>HVO_2452/HVO_2452A</t>
  </si>
  <si>
    <t>HVO_2452B</t>
  </si>
  <si>
    <t>MSGISGHYRRDLARTRLGREGQ</t>
  </si>
  <si>
    <t>ATGAGCGGAATTTCCGGACACTATCGACGCGACCTCGCTCGAACGCGGCTCGGGCGGGAGGGACAGTAA</t>
  </si>
  <si>
    <t>in 5 UTR of HVO_2499</t>
  </si>
  <si>
    <t>HVO_2498/HVO_2499</t>
  </si>
  <si>
    <t>HVO_2498A</t>
  </si>
  <si>
    <t>agglutinin; lectin</t>
  </si>
  <si>
    <t>MNSRRSRCESGAVVPAQSRSAGRNRFCHTTPVGSTDD</t>
  </si>
  <si>
    <t>ATGAATTCCCGACGGTCACGTTGTGAATCGGGCGCAGTCGTCCCCGCACAATCCCGTTCCGCCGGGCGGAACCGCTTTTGTCACACCACTCCCGTGGGTTCGACAGATGACTGA</t>
  </si>
  <si>
    <t>in 5'UTR of HVO_2674</t>
  </si>
  <si>
    <t>HVO_2673/HVO_2674</t>
  </si>
  <si>
    <t>HVO_2673A</t>
  </si>
  <si>
    <t>MANSDVCVCEQPRCR</t>
  </si>
  <si>
    <t>ATGGCAAATTCAGACGTTTGCGTATGTGAACAACCGAGGTGTCGGTAG</t>
  </si>
  <si>
    <t>in 3'UTR of HVO_2806</t>
  </si>
  <si>
    <t>HVO_2805B</t>
  </si>
  <si>
    <t>MVSSILHEYHISFLPRRVREVGRRGGARR</t>
  </si>
  <si>
    <t>ATGGTATCTAGTATCCTCCATGAATATCACATAAGTTTTCTCCCTAGACGAGTGCGAGAAGTAGGCCGACGAGGAGGAGCGCGAAGATGA</t>
  </si>
  <si>
    <t>in 5'UTR of HVO_2844</t>
  </si>
  <si>
    <t>leadered, 16nt</t>
  </si>
  <si>
    <t>HVO_2842/HVO_2844</t>
  </si>
  <si>
    <t>HVO_2842A</t>
  </si>
  <si>
    <t>rsg-1.2 peptide; viral protein</t>
  </si>
  <si>
    <t>MIRNSTRRDRGEPPEERQQSAPKPNGPSGARRAPRRGSA</t>
  </si>
  <si>
    <t>ATGATACGCAACTCGACTCGACGAGACCGTGGCGAACCGCCCGAGGAGCGACAGCAGTCGGCTCCGAAGCCGAACGGACCGAGCGGAGCGAGGCGCGCGCCTCGTCGCGGGAGCGCCTGA</t>
  </si>
  <si>
    <t>in 5'UTR of HVO_0357</t>
  </si>
  <si>
    <t>HVO_0356/HVO_0357</t>
  </si>
  <si>
    <t>HVO_0356A</t>
  </si>
  <si>
    <t>beta-ketoacyl synthase,beta-ketoacyl synthase; bam_5925cdd 5924ndd docking domains</t>
  </si>
  <si>
    <t>MRKGTSLDSWRDDAKPRPNRASRTTASGRPTEVGR</t>
  </si>
  <si>
    <t>ATGCGTAAGGGTACGTCTCTCGACTCCTGGCGCGACGACGCGAAACCACGACCGAACCGCGCGTCGCGGACAACAGCGTCGGGACGGCCCACGGAGGTGGGGCGATGA</t>
  </si>
  <si>
    <t>in 5'UTR of HVO_0644</t>
  </si>
  <si>
    <t>HVO_0644/HVO_0645</t>
  </si>
  <si>
    <t>HVO_0644A</t>
  </si>
  <si>
    <t>MSEPTTPTEDRVSRRETAGCEIRRF</t>
  </si>
  <si>
    <t>ATGTCGGAACCTACCACACCGACGGAGGATAGAGTAAGTCGTCGCGAGACGGCTGGCTGTGAAATTCGACGGTTCTAA</t>
  </si>
  <si>
    <t>leadered, 9nt</t>
  </si>
  <si>
    <t>HVO_A0239A/HVO_A0240</t>
  </si>
  <si>
    <t>&lt;&gt;&lt;</t>
  </si>
  <si>
    <t>HVO_A0239B</t>
  </si>
  <si>
    <t>Partial, DUF3179 domain-containing protein</t>
  </si>
  <si>
    <t>Single transmembrane helix</t>
  </si>
  <si>
    <t>MSEKRRKLTRMGRRRFLNTLSSLGVGGAAISFMSQDAFAGLC</t>
  </si>
  <si>
    <t>ATGTCTGAGAAAAGAAGAAAGTTGACTCGAATGGGTCGGCGTAGGTTCCTGAATACTCTCAGCAGTTTGGGCGTAGGAGGCGCAGCGATTTCGTTCATGTCCCAGGATGCGTTTGCAGGGCTGTGTTGA</t>
  </si>
  <si>
    <t>leadered, 10nt</t>
  </si>
  <si>
    <t>HVO_B0143/HVO_B0144</t>
  </si>
  <si>
    <t>&lt;&gt;&gt;</t>
  </si>
  <si>
    <t>HVO_B0143A</t>
  </si>
  <si>
    <t>LSHVGLTFTDLLDECFLVNFEAT</t>
  </si>
  <si>
    <t>TTGAGTCACGTTGGGCTCACATTCACCGACCTGCTCGACGAGTGCTTTCTGGTGAATTTCGAAGCGACGTGA</t>
  </si>
  <si>
    <r>
      <t>sORF</t>
    </r>
    <r>
      <rPr>
        <vertAlign val="subscript"/>
        <sz val="11"/>
        <color rgb="FFFF0000"/>
        <rFont val="Calibri"/>
        <family val="2"/>
      </rPr>
      <t>MS</t>
    </r>
    <r>
      <rPr>
        <sz val="11"/>
        <color rgb="FFFF0000"/>
        <rFont val="Calibri"/>
        <family val="2"/>
      </rPr>
      <t>1</t>
    </r>
  </si>
  <si>
    <r>
      <t>sORF</t>
    </r>
    <r>
      <rPr>
        <vertAlign val="subscript"/>
        <sz val="11"/>
        <color rgb="FFFF0000"/>
        <rFont val="Calibri"/>
        <family val="2"/>
      </rPr>
      <t>MS</t>
    </r>
    <r>
      <rPr>
        <sz val="11"/>
        <color rgb="FFFF0000"/>
        <rFont val="Calibri"/>
        <family val="2"/>
      </rPr>
      <t>2</t>
    </r>
  </si>
  <si>
    <r>
      <t>sORF</t>
    </r>
    <r>
      <rPr>
        <vertAlign val="subscript"/>
        <sz val="11"/>
        <color rgb="FFFF0000"/>
        <rFont val="Calibri"/>
        <family val="2"/>
      </rPr>
      <t>MS</t>
    </r>
    <r>
      <rPr>
        <sz val="11"/>
        <color rgb="FFFF0000"/>
        <rFont val="Calibri"/>
        <family val="2"/>
      </rPr>
      <t>5</t>
    </r>
  </si>
  <si>
    <r>
      <t>sORF</t>
    </r>
    <r>
      <rPr>
        <vertAlign val="subscript"/>
        <sz val="11"/>
        <color rgb="FFFF0000"/>
        <rFont val="Calibri"/>
        <family val="2"/>
      </rPr>
      <t>MS</t>
    </r>
    <r>
      <rPr>
        <sz val="11"/>
        <color rgb="FFFF0000"/>
        <rFont val="Calibri"/>
        <family val="2"/>
      </rPr>
      <t>4</t>
    </r>
  </si>
  <si>
    <r>
      <t>sORF</t>
    </r>
    <r>
      <rPr>
        <vertAlign val="subscript"/>
        <sz val="11"/>
        <color rgb="FFFF0000"/>
        <rFont val="Calibri"/>
        <family val="2"/>
      </rPr>
      <t>MS</t>
    </r>
    <r>
      <rPr>
        <sz val="11"/>
        <color rgb="FFFF0000"/>
        <rFont val="Calibri"/>
        <family val="2"/>
      </rPr>
      <t>6</t>
    </r>
  </si>
  <si>
    <r>
      <t>sORF</t>
    </r>
    <r>
      <rPr>
        <vertAlign val="subscript"/>
        <sz val="11"/>
        <color rgb="FFFF0000"/>
        <rFont val="Calibri"/>
        <family val="2"/>
      </rPr>
      <t>MS</t>
    </r>
    <r>
      <rPr>
        <sz val="11"/>
        <color rgb="FFFF0000"/>
        <rFont val="Calibri"/>
        <family val="2"/>
      </rPr>
      <t>7</t>
    </r>
  </si>
  <si>
    <r>
      <t>sORF</t>
    </r>
    <r>
      <rPr>
        <vertAlign val="subscript"/>
        <sz val="11"/>
        <color rgb="FFFF0000"/>
        <rFont val="Calibri"/>
        <family val="2"/>
      </rPr>
      <t>MS</t>
    </r>
    <r>
      <rPr>
        <sz val="11"/>
        <color rgb="FFFF0000"/>
        <rFont val="Calibri"/>
        <family val="2"/>
      </rPr>
      <t>9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</si>
  <si>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1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</si>
  <si>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10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</si>
  <si>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11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</si>
  <si>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12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</si>
  <si>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13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</si>
  <si>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14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</si>
  <si>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15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</si>
  <si>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16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</si>
  <si>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17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</si>
  <si>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18</t>
    </r>
  </si>
  <si>
    <r>
      <t>sOR</t>
    </r>
    <r>
      <rPr>
        <b/>
        <vertAlign val="subscript"/>
        <sz val="11"/>
        <color theme="1"/>
        <rFont val="Calibri"/>
        <family val="2"/>
      </rPr>
      <t>Fribo</t>
    </r>
    <r>
      <rPr>
        <b/>
        <sz val="11"/>
        <color theme="1"/>
        <rFont val="Calibri"/>
        <family val="2"/>
      </rPr>
      <t>19</t>
    </r>
  </si>
  <si>
    <r>
      <t>sORFr</t>
    </r>
    <r>
      <rPr>
        <b/>
        <vertAlign val="subscript"/>
        <sz val="11"/>
        <color theme="1"/>
        <rFont val="Calibri"/>
        <family val="2"/>
      </rPr>
      <t>ibo</t>
    </r>
    <r>
      <rPr>
        <b/>
        <sz val="11"/>
        <color theme="1"/>
        <rFont val="Calibri"/>
        <family val="2"/>
      </rPr>
      <t>2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</si>
  <si>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20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</si>
  <si>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21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</si>
  <si>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22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</si>
  <si>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23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</si>
  <si>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24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</si>
  <si>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25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</si>
  <si>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26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</si>
  <si>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27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</si>
  <si>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28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</si>
  <si>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29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</si>
  <si>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3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</si>
  <si>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30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</si>
  <si>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31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</si>
  <si>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32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</si>
  <si>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33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</si>
  <si>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34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</si>
  <si>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35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</si>
  <si>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36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</si>
  <si>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37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</si>
  <si>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38</t>
    </r>
  </si>
  <si>
    <r>
      <t>sORF</t>
    </r>
    <r>
      <rPr>
        <b/>
        <vertAlign val="subscript"/>
        <sz val="11"/>
        <color theme="1"/>
        <rFont val="Calibri"/>
        <family val="2"/>
      </rPr>
      <t>ribo3</t>
    </r>
    <r>
      <rPr>
        <b/>
        <sz val="11"/>
        <color theme="1"/>
        <rFont val="Calibri"/>
        <family val="2"/>
      </rPr>
      <t>9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</si>
  <si>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4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</si>
  <si>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40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</si>
  <si>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41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</si>
  <si>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42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</si>
  <si>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43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</si>
  <si>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44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</si>
  <si>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45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</si>
  <si>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46</t>
    </r>
  </si>
  <si>
    <r>
      <t>sORF</t>
    </r>
    <r>
      <rPr>
        <b/>
        <vertAlign val="subscript"/>
        <sz val="11"/>
        <rFont val="Calibri"/>
        <family val="2"/>
      </rPr>
      <t>ribo</t>
    </r>
    <r>
      <rPr>
        <b/>
        <sz val="11"/>
        <rFont val="Calibri"/>
        <family val="2"/>
      </rPr>
      <t>47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</si>
  <si>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5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</si>
  <si>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6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</si>
  <si>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7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</si>
  <si>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8</t>
    </r>
  </si>
  <si>
    <r>
      <t>sORF</t>
    </r>
    <r>
      <rPr>
        <b/>
        <vertAlign val="subscript"/>
        <sz val="11"/>
        <color theme="1"/>
        <rFont val="Calibri"/>
        <family val="2"/>
      </rPr>
      <t>ribo</t>
    </r>
    <r>
      <rPr>
        <b/>
        <sz val="11"/>
        <color theme="1"/>
        <rFont val="Calibri"/>
        <family val="2"/>
      </rPr>
      <t>9</t>
    </r>
  </si>
  <si>
    <t>HVO_A0015</t>
  </si>
  <si>
    <t>MS_ArcPP data base</t>
  </si>
  <si>
    <t>sORFs</t>
  </si>
  <si>
    <t>HVO_A0352</t>
  </si>
  <si>
    <t>HVO_0394A</t>
  </si>
  <si>
    <t>HVO_A0260A</t>
  </si>
  <si>
    <t>HVO_B0370A</t>
  </si>
  <si>
    <t>HVO_C0080A</t>
  </si>
  <si>
    <t>HVO_2251A</t>
  </si>
  <si>
    <t>HVO_A0004</t>
  </si>
  <si>
    <t>HVO_0525</t>
  </si>
  <si>
    <t>HVO_1509</t>
  </si>
  <si>
    <t>HVO_1748</t>
  </si>
  <si>
    <t>HVO_0280</t>
  </si>
  <si>
    <t>HVO_A0327</t>
  </si>
  <si>
    <t>HVO_B0252</t>
  </si>
  <si>
    <t>HVO_2940</t>
  </si>
  <si>
    <t>HVO_A0122</t>
  </si>
  <si>
    <t>HVO_A0242A</t>
  </si>
  <si>
    <t>HVO_A0412</t>
  </si>
  <si>
    <t>HVO_A0614</t>
  </si>
  <si>
    <t>HVO_C0084</t>
  </si>
  <si>
    <t>HVO_A0340</t>
  </si>
  <si>
    <t>HVO_C0019</t>
  </si>
  <si>
    <t>HVO_1627</t>
  </si>
  <si>
    <t>HVO_1842</t>
  </si>
  <si>
    <t>HVO_2090B</t>
  </si>
  <si>
    <t>HVO_A0359A</t>
  </si>
  <si>
    <t>HVO_C0016</t>
  </si>
  <si>
    <t>HVO_2827A</t>
  </si>
  <si>
    <t>HVO_A0290A</t>
  </si>
  <si>
    <t>HVO_A0343</t>
  </si>
  <si>
    <t>HVO_B0304</t>
  </si>
  <si>
    <t>HVO_B0307</t>
  </si>
  <si>
    <t>HVO_A0249B</t>
  </si>
  <si>
    <t>HVO_0363</t>
  </si>
  <si>
    <t>HVO_A0191</t>
  </si>
  <si>
    <t>HVO_A0446</t>
  </si>
  <si>
    <t>HVO_A0227</t>
  </si>
  <si>
    <t>HVO_D0002</t>
  </si>
  <si>
    <t>HVO_1844</t>
  </si>
  <si>
    <t>HVO_2005</t>
  </si>
  <si>
    <t>HVO_2496A</t>
  </si>
  <si>
    <t>HVO_0197A</t>
  </si>
  <si>
    <t>HVO_0886</t>
  </si>
  <si>
    <t>HVO_1362</t>
  </si>
  <si>
    <t>HVO_C0027</t>
  </si>
  <si>
    <t>HVO_1795</t>
  </si>
  <si>
    <t>HVO_A0254A</t>
  </si>
  <si>
    <t>HVO_A0444A</t>
  </si>
  <si>
    <t>HVO_A0457A</t>
  </si>
  <si>
    <t>HVO_B0158</t>
  </si>
  <si>
    <t>HVO_2090</t>
  </si>
  <si>
    <t>HVO_A0055</t>
  </si>
  <si>
    <t>HVO_B0013</t>
  </si>
  <si>
    <t>HVO_0772A</t>
  </si>
  <si>
    <t>HVO_A0132A</t>
  </si>
  <si>
    <t>HVO_A0518</t>
  </si>
  <si>
    <t>HVO_C0083A</t>
  </si>
  <si>
    <t>HVO_0546</t>
  </si>
  <si>
    <t>HVO_C0057A</t>
  </si>
  <si>
    <t>HVO_0031</t>
  </si>
  <si>
    <t>HVO_0695</t>
  </si>
  <si>
    <t>HVO_0993</t>
  </si>
  <si>
    <t>HVO_B0250</t>
  </si>
  <si>
    <t>HVO_C0054A</t>
  </si>
  <si>
    <t>HVO_1430</t>
  </si>
  <si>
    <t>HVO_1915</t>
  </si>
  <si>
    <t>HVO_C0049</t>
  </si>
  <si>
    <t>HVO_2100</t>
  </si>
  <si>
    <t>HVO_A0017</t>
  </si>
  <si>
    <t>HVO_2026</t>
  </si>
  <si>
    <t>HVO_A0319</t>
  </si>
  <si>
    <t>HVO_B0129</t>
  </si>
  <si>
    <t>HVO_B0207</t>
  </si>
  <si>
    <t>HVO_0374</t>
  </si>
  <si>
    <t>HVO_A0232</t>
  </si>
  <si>
    <t>HVO_A0607A</t>
  </si>
  <si>
    <t>HVO_1297A</t>
  </si>
  <si>
    <t>HVO_A0184</t>
  </si>
  <si>
    <t>HVO_A0223</t>
  </si>
  <si>
    <t>HVO_B0195</t>
  </si>
  <si>
    <t>HVO_2987</t>
  </si>
  <si>
    <t>HVO_A0454</t>
  </si>
  <si>
    <t>HVO_0089</t>
  </si>
  <si>
    <t>HVO_0257</t>
  </si>
  <si>
    <t>HVO_0383</t>
  </si>
  <si>
    <t>HVO_0698</t>
  </si>
  <si>
    <t>HVO_A0607</t>
  </si>
  <si>
    <t>HVO_0898</t>
  </si>
  <si>
    <t>HVO_C0086</t>
  </si>
  <si>
    <t>HVO_2480</t>
  </si>
  <si>
    <t>HVO_0365</t>
  </si>
  <si>
    <t>HVO_1618</t>
  </si>
  <si>
    <t>HVO_A0408A</t>
  </si>
  <si>
    <t>HVO_B0280</t>
  </si>
  <si>
    <t>HVO_C0048</t>
  </si>
  <si>
    <t>HVO_C0082A</t>
  </si>
  <si>
    <t>HVO_0502</t>
  </si>
  <si>
    <t>HVO_1913</t>
  </si>
  <si>
    <t>HVO_B0225</t>
  </si>
  <si>
    <t>HVO_0458A</t>
  </si>
  <si>
    <t>HVO_0924A</t>
  </si>
  <si>
    <t>HVO_A0544</t>
  </si>
  <si>
    <t>HVO_2121</t>
  </si>
  <si>
    <t>HVO_A0531</t>
  </si>
  <si>
    <t>HVO_B0190A</t>
  </si>
  <si>
    <t>HVO_B0163</t>
  </si>
  <si>
    <t>detected at all (Ribo-seq and MS)</t>
  </si>
  <si>
    <t>Ribo-seq</t>
  </si>
  <si>
    <t>MS all datasets (ArcPP, Jevtic et al., current study)</t>
  </si>
  <si>
    <t>sORF</t>
  </si>
  <si>
    <t>Source - prediction source</t>
  </si>
  <si>
    <t xml:space="preserve">Average TE - average translational efficiency </t>
  </si>
  <si>
    <t>average RIBO_rpkm - average reads per kilo bases in Ribo-seq trace</t>
  </si>
  <si>
    <t>average RNA_rpkm - average reads per kilo bases in RNaseq trace</t>
  </si>
  <si>
    <t>TE_Riboseq_replicate XY - transaltional efficiency replicate XY</t>
  </si>
  <si>
    <t xml:space="preserve">Most column tags are selfexplanatory, others are defined as: </t>
  </si>
  <si>
    <t>Genome - genome entity by Gene Bank identifier (CP001956 =main chromosome; CP001955=pHV4; CP001953=pHV3; CP001957=pHV1)</t>
  </si>
  <si>
    <t>For brevity, only the predicted best potential ORF as well as the ORF X identified as matching ORF by comparison to the Ribo-seq results are listed.</t>
  </si>
  <si>
    <t>ORF#X matching sORFribo prediction - sORF of all the candidate ORFs predicted by the Pepper algorithm as second order ORFs that matched the transalted protein identified by Ribo-seq.</t>
  </si>
  <si>
    <t>localization - localization of the novel sORF with respect to already annotated ORFs</t>
  </si>
  <si>
    <t>Average_TE_Riboseq</t>
  </si>
  <si>
    <t>Average RIBO_rpkm</t>
  </si>
  <si>
    <t>Average RNA_rpkm</t>
  </si>
  <si>
    <t>Candidate in MS analysis</t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</si>
  <si>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1</t>
    </r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</si>
  <si>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2</t>
    </r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</si>
  <si>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3</t>
    </r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</si>
  <si>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4</t>
    </r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</si>
  <si>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5</t>
    </r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</si>
  <si>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6</t>
    </r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</si>
  <si>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7</t>
    </r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</si>
  <si>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8</t>
    </r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</si>
  <si>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9</t>
    </r>
  </si>
  <si>
    <r>
      <t>sORF</t>
    </r>
    <r>
      <rPr>
        <sz val="8"/>
        <color theme="1"/>
        <rFont val="Calibri (Textkörper)"/>
      </rPr>
      <t>MS</t>
    </r>
    <r>
      <rPr>
        <sz val="11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/>
    </r>
  </si>
  <si>
    <r>
      <t>sORF</t>
    </r>
    <r>
      <rPr>
        <sz val="8"/>
        <color theme="1"/>
        <rFont val="Calibri (Textkörper)"/>
      </rPr>
      <t>ribo</t>
    </r>
    <r>
      <rPr>
        <sz val="11"/>
        <color theme="1"/>
        <rFont val="Calibri"/>
        <family val="2"/>
        <scheme val="minor"/>
      </rPr>
      <t>7</t>
    </r>
  </si>
  <si>
    <r>
      <t>sORF</t>
    </r>
    <r>
      <rPr>
        <sz val="8"/>
        <color theme="1"/>
        <rFont val="Calibri (Textkörper)"/>
      </rPr>
      <t>ribo</t>
    </r>
    <r>
      <rPr>
        <sz val="11"/>
        <color theme="1"/>
        <rFont val="Calibri"/>
        <family val="2"/>
        <scheme val="minor"/>
      </rPr>
      <t>8</t>
    </r>
  </si>
  <si>
    <r>
      <t>sORF</t>
    </r>
    <r>
      <rPr>
        <sz val="8"/>
        <color theme="1"/>
        <rFont val="Calibri (Textkörper)"/>
      </rPr>
      <t>ribo</t>
    </r>
    <r>
      <rPr>
        <sz val="11"/>
        <color theme="1"/>
        <rFont val="Calibri"/>
        <family val="2"/>
        <scheme val="minor"/>
      </rPr>
      <t>9</t>
    </r>
  </si>
  <si>
    <r>
      <t>sORFr</t>
    </r>
    <r>
      <rPr>
        <sz val="8"/>
        <color theme="1"/>
        <rFont val="Calibri (Textkörper)"/>
      </rPr>
      <t>ibo</t>
    </r>
    <r>
      <rPr>
        <sz val="11"/>
        <color theme="1"/>
        <rFont val="Calibri"/>
        <family val="2"/>
        <scheme val="minor"/>
      </rPr>
      <t>10</t>
    </r>
  </si>
  <si>
    <r>
      <t>sORFr</t>
    </r>
    <r>
      <rPr>
        <sz val="8"/>
        <color theme="1"/>
        <rFont val="Calibri (Textkörper)"/>
      </rPr>
      <t>ibo</t>
    </r>
    <r>
      <rPr>
        <sz val="11"/>
        <color theme="1"/>
        <rFont val="Calibri"/>
        <family val="2"/>
        <scheme val="minor"/>
      </rPr>
      <t>11</t>
    </r>
  </si>
  <si>
    <r>
      <t>sORF</t>
    </r>
    <r>
      <rPr>
        <sz val="8"/>
        <color theme="1"/>
        <rFont val="Calibri (Textkörper)"/>
      </rPr>
      <t>ribo</t>
    </r>
    <r>
      <rPr>
        <sz val="11"/>
        <color theme="1"/>
        <rFont val="Calibri"/>
        <family val="2"/>
        <scheme val="minor"/>
      </rPr>
      <t>12</t>
    </r>
  </si>
  <si>
    <r>
      <t>sORF</t>
    </r>
    <r>
      <rPr>
        <sz val="8"/>
        <color theme="1"/>
        <rFont val="Calibri (Textkörper)"/>
      </rPr>
      <t>ribo</t>
    </r>
    <r>
      <rPr>
        <sz val="11"/>
        <color theme="1"/>
        <rFont val="Calibri"/>
        <family val="2"/>
        <scheme val="minor"/>
      </rPr>
      <t>13</t>
    </r>
  </si>
  <si>
    <t>Peptide</t>
  </si>
  <si>
    <t>Identification (evidence file 1)</t>
  </si>
  <si>
    <t>Cross reference RiboSeq</t>
  </si>
  <si>
    <t>Length ORF#X  in aa without stopp codon</t>
  </si>
  <si>
    <t>Potential ORF #X: start</t>
  </si>
  <si>
    <t>Potential ORF #X: end</t>
  </si>
  <si>
    <t xml:space="preserve">Mapped unique peptides in ORF#X: </t>
  </si>
  <si>
    <t>Potential ORF #X: sequence</t>
  </si>
  <si>
    <t>Potential ORF #X: translation</t>
  </si>
  <si>
    <t>Candidate</t>
  </si>
  <si>
    <t>Localization</t>
  </si>
  <si>
    <t>Flanking genes</t>
  </si>
  <si>
    <t>Cross reference MS/spuriousORFs</t>
  </si>
  <si>
    <t>RIBO_rpkm_replicate XY - reads per kilo base millions in Ribo-seq trace for replicate XY</t>
  </si>
  <si>
    <t>RNA_rpkm_repicate XY -  reads per kilo base millions in RNaseq trace replicate XY</t>
  </si>
  <si>
    <t>Predicted as an sORF by dRNAseq in Babski et al 2016</t>
  </si>
  <si>
    <t>Identified also in small proteome_Pepper2020</t>
  </si>
  <si>
    <t>Predicted in Gelsinger et al 2020</t>
  </si>
  <si>
    <t>predicted in other datasets</t>
  </si>
  <si>
    <t>Identified also in small proteome_Pepper2020, Predicted as an sRNA by dRNAseq in Babski et al 2016 (1425n3)</t>
  </si>
  <si>
    <t>Identified also in small proteome_Pepper2020, Predicted as an sRNA by dRNAseq in Babski et al 2016 (2293n3)</t>
  </si>
  <si>
    <t xml:space="preserve">is that the Deeep-Ribo score mentioned in the mansucript?? Prediction_value - value out-put of the Deepribo algorithm </t>
  </si>
  <si>
    <r>
      <rPr>
        <b/>
        <sz val="12"/>
        <color theme="1"/>
        <rFont val="Calibri"/>
        <family val="2"/>
        <scheme val="minor"/>
      </rPr>
      <t>5A.</t>
    </r>
    <r>
      <rPr>
        <sz val="12"/>
        <color theme="1"/>
        <rFont val="Calibri"/>
        <family val="2"/>
        <scheme val="minor"/>
      </rPr>
      <t xml:space="preserve"> Annotated small proteome of </t>
    </r>
    <r>
      <rPr>
        <i/>
        <sz val="12"/>
        <color theme="1"/>
        <rFont val="Calibri"/>
        <family val="2"/>
        <scheme val="minor"/>
      </rPr>
      <t xml:space="preserve">H. volcanii </t>
    </r>
    <r>
      <rPr>
        <sz val="12"/>
        <color theme="1"/>
        <rFont val="Calibri"/>
        <family val="2"/>
        <scheme val="minor"/>
      </rPr>
      <t xml:space="preserve">as detected by proteomic analysis by either of the three datasets (studies by Jevtic et al., ArcPP proteome project and current analysis. </t>
    </r>
  </si>
  <si>
    <r>
      <rPr>
        <b/>
        <sz val="12"/>
        <color theme="1"/>
        <rFont val="Calibri"/>
        <family val="2"/>
        <scheme val="minor"/>
      </rPr>
      <t xml:space="preserve">5B. </t>
    </r>
    <r>
      <rPr>
        <sz val="12"/>
        <color theme="1"/>
        <rFont val="Calibri"/>
        <family val="2"/>
        <scheme val="minor"/>
      </rPr>
      <t xml:space="preserve">Annotated small proteome of </t>
    </r>
    <r>
      <rPr>
        <i/>
        <sz val="12"/>
        <color theme="1"/>
        <rFont val="Calibri"/>
        <family val="2"/>
        <scheme val="minor"/>
      </rPr>
      <t xml:space="preserve">H. volcanii </t>
    </r>
    <r>
      <rPr>
        <sz val="12"/>
        <color theme="1"/>
        <rFont val="Calibri"/>
        <family val="2"/>
        <scheme val="minor"/>
      </rPr>
      <t xml:space="preserve">as detected by Ribo-seq. Tabulated are all sORFs translation was confirmed for by Ribo-seq (column 1). In addition to their codon count (including stop codon (column 2)) a comparison to the sORFs detected by all proteomic datasets from supplementary table 1A is given (column 4).   </t>
    </r>
  </si>
  <si>
    <r>
      <t>Supplementary Table 5C and D:</t>
    </r>
    <r>
      <rPr>
        <sz val="12"/>
        <color theme="1"/>
        <rFont val="Arial"/>
        <family val="2"/>
      </rPr>
      <t xml:space="preserve"> Results summary for identification of novel sORF candidates of </t>
    </r>
    <r>
      <rPr>
        <i/>
        <sz val="12"/>
        <color theme="1"/>
        <rFont val="Arial"/>
        <family val="2"/>
      </rPr>
      <t xml:space="preserve">H. volcanii </t>
    </r>
    <r>
      <rPr>
        <sz val="12"/>
        <color theme="1"/>
        <rFont val="Arial"/>
        <family val="2"/>
      </rPr>
      <t xml:space="preserve">- extended version. </t>
    </r>
  </si>
  <si>
    <r>
      <t>Supplementary Table 5A and B:</t>
    </r>
    <r>
      <rPr>
        <sz val="12"/>
        <color theme="1"/>
        <rFont val="Arial"/>
        <family val="2"/>
      </rPr>
      <t xml:space="preserve"> Result summary for identification of annotated small proteins of </t>
    </r>
    <r>
      <rPr>
        <i/>
        <sz val="12"/>
        <color theme="1"/>
        <rFont val="Arial"/>
        <family val="2"/>
      </rPr>
      <t xml:space="preserve">H. volcanii </t>
    </r>
    <r>
      <rPr>
        <sz val="12"/>
        <color theme="1"/>
        <rFont val="Arial"/>
        <family val="2"/>
      </rPr>
      <t>- extended version</t>
    </r>
    <r>
      <rPr>
        <i/>
        <sz val="12"/>
        <color theme="1"/>
        <rFont val="Arial"/>
        <family val="2"/>
      </rPr>
      <t>.</t>
    </r>
    <r>
      <rPr>
        <sz val="12"/>
        <color theme="1"/>
        <rFont val="Arial"/>
        <family val="2"/>
      </rPr>
      <t xml:space="preserve"> </t>
    </r>
  </si>
  <si>
    <r>
      <rPr>
        <b/>
        <sz val="12"/>
        <color theme="1"/>
        <rFont val="Calibri"/>
        <family val="2"/>
        <scheme val="minor"/>
      </rPr>
      <t>5C.</t>
    </r>
    <r>
      <rPr>
        <sz val="12"/>
        <color theme="1"/>
        <rFont val="Calibri"/>
        <family val="2"/>
        <scheme val="minor"/>
      </rPr>
      <t xml:space="preserve"> Novel sORF candidates detected by MS. Data was extracted from the output table of the Pepper suite and curated to include additional information. </t>
    </r>
  </si>
  <si>
    <r>
      <rPr>
        <b/>
        <sz val="12"/>
        <color theme="1"/>
        <rFont val="Calibri"/>
        <family val="2"/>
        <scheme val="minor"/>
      </rPr>
      <t>5D.</t>
    </r>
    <r>
      <rPr>
        <sz val="12"/>
        <color theme="1"/>
        <rFont val="Calibri"/>
        <family val="2"/>
        <scheme val="minor"/>
      </rPr>
      <t xml:space="preserve"> Novel sORF candidates detected by Ribo-seq.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</si>
</sst>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1"/>
      <color theme="1"/>
      <name val="Calibri (Textkörper)"/>
    </font>
    <font>
      <sz val="11"/>
      <color theme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vertAlign val="subscript"/>
      <sz val="11"/>
      <color rgb="FFFF0000"/>
      <name val="Calibri"/>
      <family val="2"/>
    </font>
    <font>
      <b/>
      <vertAlign val="subscript"/>
      <sz val="11"/>
      <color theme="1"/>
      <name val="Calibri"/>
      <family val="2"/>
    </font>
    <font>
      <b/>
      <vertAlign val="subscript"/>
      <sz val="1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000000"/>
      <name val="Calibri"/>
      <family val="2"/>
    </font>
    <font>
      <i/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sz val="8"/>
      <color theme="1"/>
      <name val="Calibri (Textkörper)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1" fontId="0" fillId="0" borderId="0" xfId="0" applyNumberFormat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1" fontId="0" fillId="2" borderId="2" xfId="0" applyNumberForma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1" fontId="0" fillId="3" borderId="3" xfId="0" applyNumberForma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4" fillId="3" borderId="3" xfId="0" applyFont="1" applyFill="1" applyBorder="1" applyAlignment="1">
      <alignment horizontal="left"/>
    </xf>
    <xf numFmtId="1" fontId="4" fillId="3" borderId="3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0" fontId="1" fillId="0" borderId="0" xfId="0" applyFont="1"/>
    <xf numFmtId="0" fontId="8" fillId="2" borderId="3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Alignment="1">
      <alignment horizontal="left"/>
    </xf>
    <xf numFmtId="0" fontId="0" fillId="0" borderId="3" xfId="0" applyBorder="1"/>
    <xf numFmtId="0" fontId="0" fillId="0" borderId="3" xfId="0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5" fillId="0" borderId="3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2" fillId="0" borderId="1" xfId="0" applyFont="1" applyBorder="1" applyAlignment="1"/>
    <xf numFmtId="0" fontId="12" fillId="0" borderId="1" xfId="0" applyFont="1" applyBorder="1" applyAlignment="1">
      <alignment vertical="top"/>
    </xf>
    <xf numFmtId="1" fontId="12" fillId="0" borderId="1" xfId="0" applyNumberFormat="1" applyFont="1" applyBorder="1" applyAlignment="1">
      <alignment vertical="top"/>
    </xf>
    <xf numFmtId="0" fontId="13" fillId="0" borderId="1" xfId="0" applyFont="1" applyBorder="1" applyAlignment="1">
      <alignment vertical="top"/>
    </xf>
    <xf numFmtId="0" fontId="14" fillId="0" borderId="0" xfId="0" applyFont="1" applyAlignment="1"/>
    <xf numFmtId="0" fontId="1" fillId="0" borderId="0" xfId="0" applyFont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6" fillId="0" borderId="2" xfId="0" applyFont="1" applyBorder="1" applyAlignment="1"/>
    <xf numFmtId="0" fontId="15" fillId="0" borderId="0" xfId="0" applyFont="1" applyAlignment="1"/>
    <xf numFmtId="0" fontId="0" fillId="0" borderId="0" xfId="0" applyAlignment="1"/>
    <xf numFmtId="0" fontId="15" fillId="0" borderId="3" xfId="0" applyFont="1" applyBorder="1" applyAlignment="1"/>
    <xf numFmtId="1" fontId="15" fillId="0" borderId="3" xfId="0" applyNumberFormat="1" applyFont="1" applyBorder="1" applyAlignment="1"/>
    <xf numFmtId="0" fontId="16" fillId="0" borderId="3" xfId="0" applyFont="1" applyBorder="1" applyAlignment="1"/>
    <xf numFmtId="0" fontId="17" fillId="0" borderId="3" xfId="0" applyFont="1" applyBorder="1" applyAlignment="1"/>
    <xf numFmtId="0" fontId="15" fillId="0" borderId="3" xfId="0" applyFont="1" applyFill="1" applyBorder="1" applyAlignment="1"/>
    <xf numFmtId="1" fontId="15" fillId="0" borderId="3" xfId="0" applyNumberFormat="1" applyFont="1" applyFill="1" applyBorder="1" applyAlignment="1"/>
    <xf numFmtId="0" fontId="17" fillId="0" borderId="3" xfId="0" applyFont="1" applyFill="1" applyBorder="1" applyAlignment="1"/>
    <xf numFmtId="1" fontId="17" fillId="0" borderId="3" xfId="0" applyNumberFormat="1" applyFont="1" applyFill="1" applyBorder="1" applyAlignment="1"/>
    <xf numFmtId="1" fontId="17" fillId="0" borderId="3" xfId="0" applyNumberFormat="1" applyFont="1" applyBorder="1" applyAlignment="1"/>
    <xf numFmtId="0" fontId="17" fillId="0" borderId="3" xfId="0" applyFont="1" applyBorder="1" applyAlignment="1">
      <alignment vertical="center"/>
    </xf>
    <xf numFmtId="0" fontId="17" fillId="0" borderId="3" xfId="0" applyFont="1" applyBorder="1" applyAlignment="1">
      <alignment vertical="top" wrapText="1"/>
    </xf>
    <xf numFmtId="1" fontId="15" fillId="0" borderId="0" xfId="0" applyNumberFormat="1" applyFont="1" applyAlignment="1"/>
    <xf numFmtId="0" fontId="16" fillId="0" borderId="0" xfId="0" applyFont="1" applyAlignment="1"/>
    <xf numFmtId="1" fontId="0" fillId="0" borderId="0" xfId="0" applyNumberFormat="1" applyAlignment="1"/>
    <xf numFmtId="0" fontId="2" fillId="0" borderId="0" xfId="0" applyFont="1" applyAlignment="1"/>
    <xf numFmtId="0" fontId="12" fillId="0" borderId="1" xfId="0" applyFont="1" applyBorder="1" applyAlignment="1">
      <alignment horizontal="center" vertical="top"/>
    </xf>
    <xf numFmtId="0" fontId="15" fillId="0" borderId="3" xfId="0" applyFont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3" xfId="0" applyFont="1" applyBorder="1" applyAlignment="1"/>
    <xf numFmtId="0" fontId="12" fillId="0" borderId="3" xfId="0" applyFont="1" applyBorder="1" applyAlignment="1"/>
    <xf numFmtId="0" fontId="18" fillId="0" borderId="0" xfId="0" applyFont="1" applyAlignment="1"/>
    <xf numFmtId="0" fontId="14" fillId="0" borderId="2" xfId="0" applyFont="1" applyBorder="1" applyAlignment="1"/>
    <xf numFmtId="0" fontId="15" fillId="0" borderId="2" xfId="0" applyFont="1" applyFill="1" applyBorder="1" applyAlignment="1"/>
    <xf numFmtId="1" fontId="15" fillId="0" borderId="2" xfId="0" applyNumberFormat="1" applyFont="1" applyFill="1" applyBorder="1" applyAlignment="1"/>
    <xf numFmtId="0" fontId="15" fillId="0" borderId="2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vertical="center"/>
    </xf>
    <xf numFmtId="0" fontId="15" fillId="0" borderId="2" xfId="0" applyFont="1" applyFill="1" applyBorder="1" applyAlignment="1">
      <alignment horizontal="left"/>
    </xf>
    <xf numFmtId="0" fontId="0" fillId="0" borderId="0" xfId="0" applyBorder="1"/>
    <xf numFmtId="0" fontId="18" fillId="0" borderId="0" xfId="0" applyFont="1"/>
    <xf numFmtId="0" fontId="0" fillId="0" borderId="0" xfId="0" applyFont="1"/>
    <xf numFmtId="0" fontId="11" fillId="0" borderId="0" xfId="0" applyFont="1"/>
    <xf numFmtId="0" fontId="1" fillId="0" borderId="0" xfId="0" applyFont="1" applyBorder="1" applyAlignment="1">
      <alignment horizontal="center" vertical="top"/>
    </xf>
    <xf numFmtId="0" fontId="3" fillId="0" borderId="0" xfId="0" applyFont="1" applyBorder="1"/>
    <xf numFmtId="0" fontId="2" fillId="0" borderId="0" xfId="0" applyFont="1" applyBorder="1"/>
    <xf numFmtId="0" fontId="1" fillId="0" borderId="5" xfId="0" applyFont="1" applyBorder="1" applyAlignment="1">
      <alignment horizontal="center" vertical="top"/>
    </xf>
    <xf numFmtId="0" fontId="18" fillId="0" borderId="5" xfId="0" applyFont="1" applyBorder="1"/>
    <xf numFmtId="0" fontId="24" fillId="0" borderId="5" xfId="0" applyFont="1" applyBorder="1" applyAlignment="1">
      <alignment horizontal="left" vertical="center"/>
    </xf>
    <xf numFmtId="0" fontId="0" fillId="0" borderId="3" xfId="0" applyFont="1" applyBorder="1"/>
    <xf numFmtId="0" fontId="11" fillId="0" borderId="3" xfId="0" applyFont="1" applyBorder="1"/>
    <xf numFmtId="0" fontId="1" fillId="0" borderId="2" xfId="0" applyFont="1" applyBorder="1"/>
    <xf numFmtId="0" fontId="0" fillId="0" borderId="2" xfId="0" applyFont="1" applyBorder="1"/>
    <xf numFmtId="0" fontId="11" fillId="0" borderId="2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2" xfId="0" applyFill="1" applyBorder="1"/>
    <xf numFmtId="0" fontId="0" fillId="0" borderId="3" xfId="0" applyFill="1" applyBorder="1"/>
    <xf numFmtId="0" fontId="23" fillId="0" borderId="0" xfId="0" applyFont="1" applyAlignment="1">
      <alignment vertical="center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0" fillId="2" borderId="3" xfId="0" applyFont="1" applyFill="1" applyBorder="1" applyAlignment="1">
      <alignment horizontal="left"/>
    </xf>
    <xf numFmtId="0" fontId="0" fillId="3" borderId="3" xfId="0" applyFont="1" applyFill="1" applyBorder="1" applyAlignment="1">
      <alignment horizontal="left"/>
    </xf>
    <xf numFmtId="0" fontId="1" fillId="0" borderId="0" xfId="0" applyFont="1" applyBorder="1"/>
    <xf numFmtId="0" fontId="12" fillId="0" borderId="1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28" fillId="0" borderId="0" xfId="0" applyFont="1"/>
  </cellXfs>
  <cellStyles count="1">
    <cellStyle name="Standard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C68A8-1576-7742-94DF-35F9CBC63838}">
  <sheetPr>
    <pageSetUpPr fitToPage="1"/>
  </sheetPr>
  <dimension ref="B2:J30"/>
  <sheetViews>
    <sheetView workbookViewId="0">
      <selection activeCell="B25" sqref="B25"/>
    </sheetView>
  </sheetViews>
  <sheetFormatPr baseColWidth="10" defaultRowHeight="16"/>
  <sheetData>
    <row r="2" spans="2:10">
      <c r="B2" s="107" t="s">
        <v>1856</v>
      </c>
    </row>
    <row r="3" spans="2:10">
      <c r="B3" s="107"/>
    </row>
    <row r="4" spans="2:10">
      <c r="B4" t="s">
        <v>1853</v>
      </c>
    </row>
    <row r="6" spans="2:10">
      <c r="B6" t="s">
        <v>1854</v>
      </c>
    </row>
    <row r="8" spans="2:10">
      <c r="B8" t="s">
        <v>1805</v>
      </c>
    </row>
    <row r="9" spans="2:10">
      <c r="B9" t="s">
        <v>1806</v>
      </c>
    </row>
    <row r="10" spans="2:10">
      <c r="B10" t="s">
        <v>1800</v>
      </c>
    </row>
    <row r="11" spans="2:10">
      <c r="B11" t="s">
        <v>1801</v>
      </c>
    </row>
    <row r="12" spans="2:10">
      <c r="B12" t="s">
        <v>1802</v>
      </c>
    </row>
    <row r="13" spans="2:10">
      <c r="B13" t="s">
        <v>1803</v>
      </c>
    </row>
    <row r="15" spans="2:10">
      <c r="B15" t="s">
        <v>1804</v>
      </c>
    </row>
    <row r="16" spans="2:10">
      <c r="B16" t="s">
        <v>1844</v>
      </c>
      <c r="J16" s="16"/>
    </row>
    <row r="17" spans="2:2">
      <c r="B17" t="s">
        <v>1845</v>
      </c>
    </row>
    <row r="20" spans="2:2">
      <c r="B20" s="107" t="s">
        <v>1855</v>
      </c>
    </row>
    <row r="22" spans="2:2">
      <c r="B22" t="s">
        <v>1857</v>
      </c>
    </row>
    <row r="23" spans="2:2">
      <c r="B23" t="s">
        <v>1807</v>
      </c>
    </row>
    <row r="25" spans="2:2">
      <c r="B25" t="s">
        <v>1858</v>
      </c>
    </row>
    <row r="27" spans="2:2">
      <c r="B27" t="s">
        <v>1805</v>
      </c>
    </row>
    <row r="28" spans="2:2">
      <c r="B28" t="s">
        <v>1808</v>
      </c>
    </row>
    <row r="29" spans="2:2">
      <c r="B29" s="118" t="s">
        <v>1852</v>
      </c>
    </row>
    <row r="30" spans="2:2">
      <c r="B30" t="s">
        <v>1809</v>
      </c>
    </row>
  </sheetData>
  <pageMargins left="0.7" right="0.7" top="0.78740157499999996" bottom="0.78740157499999996" header="0.3" footer="0.3"/>
  <pageSetup paperSize="9" scale="43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6E85E-EB8D-4449-A522-9DC8E5CBF3E9}">
  <dimension ref="A1:K442"/>
  <sheetViews>
    <sheetView topLeftCell="A352" workbookViewId="0">
      <selection activeCell="B6" sqref="B6"/>
    </sheetView>
  </sheetViews>
  <sheetFormatPr baseColWidth="10" defaultRowHeight="16"/>
  <cols>
    <col min="1" max="1" width="11.6640625" style="25" customWidth="1"/>
    <col min="2" max="2" width="31.5" style="92" customWidth="1"/>
    <col min="3" max="3" width="30.33203125" style="92" customWidth="1"/>
    <col min="4" max="4" width="19.1640625" style="91" customWidth="1"/>
    <col min="5" max="5" width="34.6640625" style="92" customWidth="1"/>
    <col min="6" max="6" width="18" style="92" customWidth="1"/>
    <col min="7" max="7" width="19.83203125" style="92" customWidth="1"/>
    <col min="8" max="8" width="21.83203125" style="92" customWidth="1"/>
    <col min="9" max="9" width="11.83203125" style="25" customWidth="1"/>
    <col min="10" max="11" width="11.83203125" style="94" customWidth="1"/>
  </cols>
  <sheetData>
    <row r="1" spans="1:11" s="90" customFormat="1" ht="17" thickBot="1">
      <c r="A1" s="96" t="s">
        <v>1799</v>
      </c>
      <c r="B1" s="96" t="s">
        <v>214</v>
      </c>
      <c r="C1" s="96" t="s">
        <v>1796</v>
      </c>
      <c r="D1" s="97" t="s">
        <v>1797</v>
      </c>
      <c r="E1" s="98" t="s">
        <v>1798</v>
      </c>
      <c r="F1" s="98" t="s">
        <v>1689</v>
      </c>
      <c r="G1" s="98" t="s">
        <v>228</v>
      </c>
      <c r="H1" s="98" t="s">
        <v>229</v>
      </c>
      <c r="I1" s="96" t="s">
        <v>1690</v>
      </c>
      <c r="J1" s="93"/>
      <c r="K1" s="93"/>
    </row>
    <row r="2" spans="1:11">
      <c r="A2" s="101" t="s">
        <v>1691</v>
      </c>
      <c r="B2" s="102">
        <v>21</v>
      </c>
      <c r="C2" s="103" t="s">
        <v>16</v>
      </c>
      <c r="D2" s="102" t="s">
        <v>16</v>
      </c>
      <c r="E2" s="103" t="s">
        <v>16</v>
      </c>
      <c r="F2" s="103" t="s">
        <v>16</v>
      </c>
      <c r="G2" s="103" t="s">
        <v>16</v>
      </c>
      <c r="H2" s="103" t="s">
        <v>16</v>
      </c>
      <c r="I2" s="101" t="s">
        <v>1691</v>
      </c>
      <c r="J2" s="89"/>
      <c r="K2" s="89"/>
    </row>
    <row r="3" spans="1:11">
      <c r="A3" s="36" t="s">
        <v>1692</v>
      </c>
      <c r="B3" s="99">
        <v>22</v>
      </c>
      <c r="C3" s="100" t="s">
        <v>16</v>
      </c>
      <c r="D3" s="99" t="s">
        <v>16</v>
      </c>
      <c r="E3" s="100" t="s">
        <v>16</v>
      </c>
      <c r="F3" s="100" t="s">
        <v>16</v>
      </c>
      <c r="G3" s="100" t="s">
        <v>16</v>
      </c>
      <c r="H3" s="100" t="s">
        <v>16</v>
      </c>
      <c r="I3" s="36" t="s">
        <v>1692</v>
      </c>
      <c r="J3" s="89"/>
      <c r="K3" s="89"/>
    </row>
    <row r="4" spans="1:11">
      <c r="A4" s="36" t="s">
        <v>1693</v>
      </c>
      <c r="B4" s="99">
        <v>22</v>
      </c>
      <c r="C4" s="100" t="s">
        <v>16</v>
      </c>
      <c r="D4" s="99" t="s">
        <v>16</v>
      </c>
      <c r="E4" s="100" t="s">
        <v>16</v>
      </c>
      <c r="F4" s="100" t="s">
        <v>16</v>
      </c>
      <c r="G4" s="100" t="s">
        <v>16</v>
      </c>
      <c r="H4" s="100" t="s">
        <v>16</v>
      </c>
      <c r="I4" s="36" t="s">
        <v>1693</v>
      </c>
      <c r="J4" s="89"/>
      <c r="K4" s="89"/>
    </row>
    <row r="5" spans="1:11">
      <c r="A5" s="36" t="s">
        <v>1694</v>
      </c>
      <c r="B5" s="99">
        <v>22</v>
      </c>
      <c r="C5" s="100" t="s">
        <v>16</v>
      </c>
      <c r="D5" s="99" t="s">
        <v>16</v>
      </c>
      <c r="E5" s="100" t="s">
        <v>16</v>
      </c>
      <c r="F5" s="100" t="s">
        <v>16</v>
      </c>
      <c r="G5" s="100" t="s">
        <v>16</v>
      </c>
      <c r="H5" s="100" t="s">
        <v>16</v>
      </c>
      <c r="I5" s="36" t="s">
        <v>1694</v>
      </c>
      <c r="J5" s="89"/>
      <c r="K5" s="89"/>
    </row>
    <row r="6" spans="1:11">
      <c r="A6" s="36" t="s">
        <v>245</v>
      </c>
      <c r="B6" s="99">
        <v>65</v>
      </c>
      <c r="C6" s="100" t="s">
        <v>4</v>
      </c>
      <c r="D6" s="99" t="s">
        <v>4</v>
      </c>
      <c r="E6" s="100" t="s">
        <v>16</v>
      </c>
      <c r="F6" s="100" t="s">
        <v>16</v>
      </c>
      <c r="G6" s="100" t="s">
        <v>16</v>
      </c>
      <c r="H6" s="100" t="s">
        <v>16</v>
      </c>
      <c r="I6" s="36" t="s">
        <v>245</v>
      </c>
      <c r="J6" s="89"/>
      <c r="K6" s="89"/>
    </row>
    <row r="7" spans="1:11">
      <c r="A7" s="36" t="s">
        <v>1695</v>
      </c>
      <c r="B7" s="99">
        <v>29</v>
      </c>
      <c r="C7" s="100" t="s">
        <v>16</v>
      </c>
      <c r="D7" s="99" t="s">
        <v>16</v>
      </c>
      <c r="E7" s="100" t="s">
        <v>16</v>
      </c>
      <c r="F7" s="100" t="s">
        <v>16</v>
      </c>
      <c r="G7" s="100" t="s">
        <v>16</v>
      </c>
      <c r="H7" s="100" t="s">
        <v>16</v>
      </c>
      <c r="I7" s="36" t="s">
        <v>1695</v>
      </c>
      <c r="J7" s="89"/>
      <c r="K7" s="89"/>
    </row>
    <row r="8" spans="1:11">
      <c r="A8" s="36" t="s">
        <v>1696</v>
      </c>
      <c r="B8" s="99">
        <v>31</v>
      </c>
      <c r="C8" s="100" t="s">
        <v>16</v>
      </c>
      <c r="D8" s="99" t="s">
        <v>16</v>
      </c>
      <c r="E8" s="100" t="s">
        <v>16</v>
      </c>
      <c r="F8" s="100" t="s">
        <v>16</v>
      </c>
      <c r="G8" s="100" t="s">
        <v>16</v>
      </c>
      <c r="H8" s="100" t="s">
        <v>16</v>
      </c>
      <c r="I8" s="36" t="s">
        <v>1696</v>
      </c>
      <c r="J8" s="89"/>
      <c r="K8" s="89"/>
    </row>
    <row r="9" spans="1:11">
      <c r="A9" s="36" t="s">
        <v>261</v>
      </c>
      <c r="B9" s="99">
        <v>60</v>
      </c>
      <c r="C9" s="100" t="s">
        <v>4</v>
      </c>
      <c r="D9" s="99" t="s">
        <v>4</v>
      </c>
      <c r="E9" s="100" t="s">
        <v>16</v>
      </c>
      <c r="F9" s="100" t="s">
        <v>16</v>
      </c>
      <c r="G9" s="100" t="s">
        <v>16</v>
      </c>
      <c r="H9" s="100" t="s">
        <v>16</v>
      </c>
      <c r="I9" s="36" t="s">
        <v>261</v>
      </c>
      <c r="J9" s="89"/>
      <c r="K9" s="89"/>
    </row>
    <row r="10" spans="1:11">
      <c r="A10" s="36" t="s">
        <v>1697</v>
      </c>
      <c r="B10" s="99">
        <v>33</v>
      </c>
      <c r="C10" s="100" t="s">
        <v>16</v>
      </c>
      <c r="D10" s="99" t="s">
        <v>16</v>
      </c>
      <c r="E10" s="100" t="s">
        <v>16</v>
      </c>
      <c r="F10" s="100" t="s">
        <v>16</v>
      </c>
      <c r="G10" s="100" t="s">
        <v>16</v>
      </c>
      <c r="H10" s="100" t="s">
        <v>16</v>
      </c>
      <c r="I10" s="36" t="s">
        <v>1697</v>
      </c>
      <c r="J10" s="89"/>
      <c r="K10" s="89"/>
    </row>
    <row r="11" spans="1:11">
      <c r="A11" s="36" t="s">
        <v>1698</v>
      </c>
      <c r="B11" s="99">
        <v>34</v>
      </c>
      <c r="C11" s="100" t="s">
        <v>16</v>
      </c>
      <c r="D11" s="99" t="s">
        <v>16</v>
      </c>
      <c r="E11" s="100" t="s">
        <v>16</v>
      </c>
      <c r="F11" s="100" t="s">
        <v>16</v>
      </c>
      <c r="G11" s="100" t="s">
        <v>16</v>
      </c>
      <c r="H11" s="100" t="s">
        <v>16</v>
      </c>
      <c r="I11" s="36" t="s">
        <v>1698</v>
      </c>
      <c r="J11" s="89"/>
      <c r="K11" s="89"/>
    </row>
    <row r="12" spans="1:11">
      <c r="A12" s="36" t="s">
        <v>1699</v>
      </c>
      <c r="B12" s="99">
        <v>34</v>
      </c>
      <c r="C12" s="100" t="s">
        <v>16</v>
      </c>
      <c r="D12" s="99" t="s">
        <v>16</v>
      </c>
      <c r="E12" s="100" t="s">
        <v>16</v>
      </c>
      <c r="F12" s="100" t="s">
        <v>16</v>
      </c>
      <c r="G12" s="100" t="s">
        <v>16</v>
      </c>
      <c r="H12" s="100" t="s">
        <v>16</v>
      </c>
      <c r="I12" s="36" t="s">
        <v>1699</v>
      </c>
      <c r="J12" s="89"/>
      <c r="K12" s="89"/>
    </row>
    <row r="13" spans="1:11">
      <c r="A13" s="36" t="s">
        <v>1700</v>
      </c>
      <c r="B13" s="99">
        <v>34</v>
      </c>
      <c r="C13" s="100" t="s">
        <v>16</v>
      </c>
      <c r="D13" s="99" t="s">
        <v>16</v>
      </c>
      <c r="E13" s="100" t="s">
        <v>16</v>
      </c>
      <c r="F13" s="100" t="s">
        <v>16</v>
      </c>
      <c r="G13" s="100" t="s">
        <v>16</v>
      </c>
      <c r="H13" s="100" t="s">
        <v>16</v>
      </c>
      <c r="I13" s="36" t="s">
        <v>1700</v>
      </c>
      <c r="J13" s="89"/>
      <c r="K13" s="89"/>
    </row>
    <row r="14" spans="1:11">
      <c r="A14" s="36" t="s">
        <v>273</v>
      </c>
      <c r="B14" s="99">
        <v>39</v>
      </c>
      <c r="C14" s="100" t="s">
        <v>4</v>
      </c>
      <c r="D14" s="99" t="s">
        <v>4</v>
      </c>
      <c r="E14" s="100" t="s">
        <v>16</v>
      </c>
      <c r="F14" s="100" t="s">
        <v>16</v>
      </c>
      <c r="G14" s="100" t="s">
        <v>16</v>
      </c>
      <c r="H14" s="100" t="s">
        <v>16</v>
      </c>
      <c r="I14" s="36" t="s">
        <v>273</v>
      </c>
      <c r="J14" s="89"/>
      <c r="K14" s="89"/>
    </row>
    <row r="15" spans="1:11">
      <c r="A15" s="36" t="s">
        <v>282</v>
      </c>
      <c r="B15" s="99">
        <v>56</v>
      </c>
      <c r="C15" s="100" t="s">
        <v>4</v>
      </c>
      <c r="D15" s="99" t="s">
        <v>4</v>
      </c>
      <c r="E15" s="100" t="s">
        <v>16</v>
      </c>
      <c r="F15" s="100" t="s">
        <v>16</v>
      </c>
      <c r="G15" s="100" t="s">
        <v>16</v>
      </c>
      <c r="H15" s="100" t="s">
        <v>16</v>
      </c>
      <c r="I15" s="36" t="s">
        <v>282</v>
      </c>
      <c r="J15" s="89"/>
      <c r="K15" s="89"/>
    </row>
    <row r="16" spans="1:11">
      <c r="A16" s="36" t="s">
        <v>1701</v>
      </c>
      <c r="B16" s="99">
        <v>36</v>
      </c>
      <c r="C16" s="100" t="s">
        <v>16</v>
      </c>
      <c r="D16" s="99" t="s">
        <v>16</v>
      </c>
      <c r="E16" s="100" t="s">
        <v>16</v>
      </c>
      <c r="F16" s="100" t="s">
        <v>16</v>
      </c>
      <c r="G16" s="100" t="s">
        <v>16</v>
      </c>
      <c r="H16" s="100" t="s">
        <v>16</v>
      </c>
      <c r="I16" s="36" t="s">
        <v>1701</v>
      </c>
      <c r="J16" s="89"/>
      <c r="K16" s="89"/>
    </row>
    <row r="17" spans="1:11">
      <c r="A17" s="36" t="s">
        <v>333</v>
      </c>
      <c r="B17" s="99">
        <v>62</v>
      </c>
      <c r="C17" s="100" t="s">
        <v>4</v>
      </c>
      <c r="D17" s="99" t="s">
        <v>4</v>
      </c>
      <c r="E17" s="100" t="s">
        <v>16</v>
      </c>
      <c r="F17" s="100" t="s">
        <v>16</v>
      </c>
      <c r="G17" s="100" t="s">
        <v>16</v>
      </c>
      <c r="H17" s="100" t="s">
        <v>16</v>
      </c>
      <c r="I17" s="36" t="s">
        <v>333</v>
      </c>
      <c r="J17" s="89"/>
      <c r="K17" s="89"/>
    </row>
    <row r="18" spans="1:11">
      <c r="A18" s="36" t="s">
        <v>345</v>
      </c>
      <c r="B18" s="99">
        <v>60</v>
      </c>
      <c r="C18" s="100" t="s">
        <v>4</v>
      </c>
      <c r="D18" s="99" t="s">
        <v>4</v>
      </c>
      <c r="E18" s="100" t="s">
        <v>16</v>
      </c>
      <c r="F18" s="100" t="s">
        <v>16</v>
      </c>
      <c r="G18" s="100" t="s">
        <v>16</v>
      </c>
      <c r="H18" s="100" t="s">
        <v>16</v>
      </c>
      <c r="I18" s="36" t="s">
        <v>345</v>
      </c>
      <c r="J18" s="89"/>
      <c r="K18" s="89"/>
    </row>
    <row r="19" spans="1:11">
      <c r="A19" s="36" t="s">
        <v>361</v>
      </c>
      <c r="B19" s="99">
        <v>59</v>
      </c>
      <c r="C19" s="100" t="s">
        <v>4</v>
      </c>
      <c r="D19" s="99" t="s">
        <v>4</v>
      </c>
      <c r="E19" s="100" t="s">
        <v>16</v>
      </c>
      <c r="F19" s="100" t="s">
        <v>16</v>
      </c>
      <c r="G19" s="100" t="s">
        <v>16</v>
      </c>
      <c r="H19" s="100" t="s">
        <v>16</v>
      </c>
      <c r="I19" s="36" t="s">
        <v>361</v>
      </c>
      <c r="J19" s="89"/>
      <c r="K19" s="89"/>
    </row>
    <row r="20" spans="1:11">
      <c r="A20" s="36" t="s">
        <v>396</v>
      </c>
      <c r="B20" s="99">
        <v>59</v>
      </c>
      <c r="C20" s="100" t="s">
        <v>4</v>
      </c>
      <c r="D20" s="99" t="s">
        <v>4</v>
      </c>
      <c r="E20" s="100" t="s">
        <v>16</v>
      </c>
      <c r="F20" s="100" t="s">
        <v>16</v>
      </c>
      <c r="G20" s="100" t="s">
        <v>16</v>
      </c>
      <c r="H20" s="100" t="s">
        <v>16</v>
      </c>
      <c r="I20" s="36" t="s">
        <v>396</v>
      </c>
      <c r="J20" s="89"/>
      <c r="K20" s="89"/>
    </row>
    <row r="21" spans="1:11">
      <c r="A21" s="36" t="s">
        <v>401</v>
      </c>
      <c r="B21" s="99">
        <v>69</v>
      </c>
      <c r="C21" s="100" t="s">
        <v>4</v>
      </c>
      <c r="D21" s="99" t="s">
        <v>4</v>
      </c>
      <c r="E21" s="100" t="s">
        <v>16</v>
      </c>
      <c r="F21" s="100" t="s">
        <v>16</v>
      </c>
      <c r="G21" s="100" t="s">
        <v>16</v>
      </c>
      <c r="H21" s="100" t="s">
        <v>16</v>
      </c>
      <c r="I21" s="36" t="s">
        <v>401</v>
      </c>
      <c r="J21" s="89"/>
      <c r="K21" s="89"/>
    </row>
    <row r="22" spans="1:11">
      <c r="A22" s="36" t="s">
        <v>407</v>
      </c>
      <c r="B22" s="99">
        <v>40</v>
      </c>
      <c r="C22" s="100" t="s">
        <v>4</v>
      </c>
      <c r="D22" s="99" t="s">
        <v>4</v>
      </c>
      <c r="E22" s="100" t="s">
        <v>16</v>
      </c>
      <c r="F22" s="100" t="s">
        <v>16</v>
      </c>
      <c r="G22" s="100" t="s">
        <v>16</v>
      </c>
      <c r="H22" s="100" t="s">
        <v>16</v>
      </c>
      <c r="I22" s="36" t="s">
        <v>407</v>
      </c>
      <c r="J22" s="89"/>
      <c r="K22" s="89"/>
    </row>
    <row r="23" spans="1:11">
      <c r="A23" s="36" t="s">
        <v>1702</v>
      </c>
      <c r="B23" s="99">
        <v>38</v>
      </c>
      <c r="C23" s="100" t="s">
        <v>16</v>
      </c>
      <c r="D23" s="99" t="s">
        <v>16</v>
      </c>
      <c r="E23" s="100" t="s">
        <v>16</v>
      </c>
      <c r="F23" s="100" t="s">
        <v>16</v>
      </c>
      <c r="G23" s="100" t="s">
        <v>16</v>
      </c>
      <c r="H23" s="100" t="s">
        <v>16</v>
      </c>
      <c r="I23" s="36" t="s">
        <v>1702</v>
      </c>
      <c r="J23" s="89"/>
      <c r="K23" s="89"/>
    </row>
    <row r="24" spans="1:11">
      <c r="A24" s="36" t="s">
        <v>1703</v>
      </c>
      <c r="B24" s="99">
        <v>38</v>
      </c>
      <c r="C24" s="100" t="s">
        <v>16</v>
      </c>
      <c r="D24" s="99" t="s">
        <v>16</v>
      </c>
      <c r="E24" s="100" t="s">
        <v>16</v>
      </c>
      <c r="F24" s="100" t="s">
        <v>16</v>
      </c>
      <c r="G24" s="100" t="s">
        <v>16</v>
      </c>
      <c r="H24" s="100" t="s">
        <v>16</v>
      </c>
      <c r="I24" s="36" t="s">
        <v>1703</v>
      </c>
      <c r="J24" s="89"/>
      <c r="K24" s="89"/>
    </row>
    <row r="25" spans="1:11">
      <c r="A25" s="36" t="s">
        <v>413</v>
      </c>
      <c r="B25" s="99">
        <v>46</v>
      </c>
      <c r="C25" s="100" t="s">
        <v>4</v>
      </c>
      <c r="D25" s="99" t="s">
        <v>4</v>
      </c>
      <c r="E25" s="100" t="s">
        <v>16</v>
      </c>
      <c r="F25" s="100" t="s">
        <v>16</v>
      </c>
      <c r="G25" s="100" t="s">
        <v>16</v>
      </c>
      <c r="H25" s="100" t="s">
        <v>16</v>
      </c>
      <c r="I25" s="36" t="s">
        <v>413</v>
      </c>
      <c r="J25" s="89"/>
      <c r="K25" s="89"/>
    </row>
    <row r="26" spans="1:11">
      <c r="A26" s="36" t="s">
        <v>419</v>
      </c>
      <c r="B26" s="99">
        <v>52</v>
      </c>
      <c r="C26" s="100" t="s">
        <v>4</v>
      </c>
      <c r="D26" s="99" t="s">
        <v>4</v>
      </c>
      <c r="E26" s="100" t="s">
        <v>16</v>
      </c>
      <c r="F26" s="100" t="s">
        <v>16</v>
      </c>
      <c r="G26" s="100" t="s">
        <v>16</v>
      </c>
      <c r="H26" s="100" t="s">
        <v>16</v>
      </c>
      <c r="I26" s="36" t="s">
        <v>419</v>
      </c>
      <c r="J26" s="89"/>
      <c r="K26" s="89"/>
    </row>
    <row r="27" spans="1:11">
      <c r="A27" s="36" t="s">
        <v>429</v>
      </c>
      <c r="B27" s="99">
        <v>57</v>
      </c>
      <c r="C27" s="100" t="s">
        <v>4</v>
      </c>
      <c r="D27" s="99" t="s">
        <v>4</v>
      </c>
      <c r="E27" s="100" t="s">
        <v>16</v>
      </c>
      <c r="F27" s="100" t="s">
        <v>16</v>
      </c>
      <c r="G27" s="100" t="s">
        <v>16</v>
      </c>
      <c r="H27" s="100" t="s">
        <v>16</v>
      </c>
      <c r="I27" s="36" t="s">
        <v>429</v>
      </c>
      <c r="J27" s="89"/>
      <c r="K27" s="89"/>
    </row>
    <row r="28" spans="1:11">
      <c r="A28" s="36" t="s">
        <v>485</v>
      </c>
      <c r="B28" s="99">
        <v>49</v>
      </c>
      <c r="C28" s="100" t="s">
        <v>4</v>
      </c>
      <c r="D28" s="99" t="s">
        <v>4</v>
      </c>
      <c r="E28" s="100" t="s">
        <v>16</v>
      </c>
      <c r="F28" s="100" t="s">
        <v>16</v>
      </c>
      <c r="G28" s="100" t="s">
        <v>16</v>
      </c>
      <c r="H28" s="100" t="s">
        <v>16</v>
      </c>
      <c r="I28" s="36" t="s">
        <v>485</v>
      </c>
      <c r="J28" s="89"/>
      <c r="K28" s="89"/>
    </row>
    <row r="29" spans="1:11">
      <c r="A29" s="36" t="s">
        <v>508</v>
      </c>
      <c r="B29" s="99">
        <v>64</v>
      </c>
      <c r="C29" s="100" t="s">
        <v>4</v>
      </c>
      <c r="D29" s="99" t="s">
        <v>4</v>
      </c>
      <c r="E29" s="100" t="s">
        <v>16</v>
      </c>
      <c r="F29" s="100" t="s">
        <v>16</v>
      </c>
      <c r="G29" s="100" t="s">
        <v>16</v>
      </c>
      <c r="H29" s="100" t="s">
        <v>16</v>
      </c>
      <c r="I29" s="36" t="s">
        <v>508</v>
      </c>
      <c r="J29" s="89"/>
      <c r="K29" s="89"/>
    </row>
    <row r="30" spans="1:11">
      <c r="A30" s="36" t="s">
        <v>1704</v>
      </c>
      <c r="B30" s="99">
        <v>39</v>
      </c>
      <c r="C30" s="100" t="s">
        <v>16</v>
      </c>
      <c r="D30" s="99" t="s">
        <v>16</v>
      </c>
      <c r="E30" s="100" t="s">
        <v>16</v>
      </c>
      <c r="F30" s="100" t="s">
        <v>16</v>
      </c>
      <c r="G30" s="100" t="s">
        <v>16</v>
      </c>
      <c r="H30" s="100" t="s">
        <v>16</v>
      </c>
      <c r="I30" s="36" t="s">
        <v>1704</v>
      </c>
      <c r="J30" s="89"/>
      <c r="K30" s="89"/>
    </row>
    <row r="31" spans="1:11">
      <c r="A31" s="36" t="s">
        <v>1705</v>
      </c>
      <c r="B31" s="99">
        <v>39</v>
      </c>
      <c r="C31" s="100" t="s">
        <v>16</v>
      </c>
      <c r="D31" s="99" t="s">
        <v>16</v>
      </c>
      <c r="E31" s="100" t="s">
        <v>16</v>
      </c>
      <c r="F31" s="100" t="s">
        <v>16</v>
      </c>
      <c r="G31" s="100" t="s">
        <v>16</v>
      </c>
      <c r="H31" s="100" t="s">
        <v>16</v>
      </c>
      <c r="I31" s="36" t="s">
        <v>1705</v>
      </c>
      <c r="J31" s="89"/>
      <c r="K31" s="89"/>
    </row>
    <row r="32" spans="1:11">
      <c r="A32" s="36" t="s">
        <v>520</v>
      </c>
      <c r="B32" s="99">
        <v>36</v>
      </c>
      <c r="C32" s="100" t="s">
        <v>4</v>
      </c>
      <c r="D32" s="99" t="s">
        <v>4</v>
      </c>
      <c r="E32" s="100" t="s">
        <v>16</v>
      </c>
      <c r="F32" s="100" t="s">
        <v>16</v>
      </c>
      <c r="G32" s="100" t="s">
        <v>16</v>
      </c>
      <c r="H32" s="100" t="s">
        <v>16</v>
      </c>
      <c r="I32" s="36" t="s">
        <v>520</v>
      </c>
      <c r="J32" s="89"/>
      <c r="K32" s="89"/>
    </row>
    <row r="33" spans="1:11">
      <c r="A33" s="36" t="s">
        <v>1706</v>
      </c>
      <c r="B33" s="99">
        <v>39</v>
      </c>
      <c r="C33" s="100" t="s">
        <v>16</v>
      </c>
      <c r="D33" s="99" t="s">
        <v>16</v>
      </c>
      <c r="E33" s="100" t="s">
        <v>16</v>
      </c>
      <c r="F33" s="100" t="s">
        <v>16</v>
      </c>
      <c r="G33" s="100" t="s">
        <v>16</v>
      </c>
      <c r="H33" s="100" t="s">
        <v>16</v>
      </c>
      <c r="I33" s="36" t="s">
        <v>1706</v>
      </c>
      <c r="J33" s="89"/>
      <c r="K33" s="89"/>
    </row>
    <row r="34" spans="1:11">
      <c r="A34" s="36" t="s">
        <v>1707</v>
      </c>
      <c r="B34" s="99">
        <v>39</v>
      </c>
      <c r="C34" s="100" t="s">
        <v>16</v>
      </c>
      <c r="D34" s="99" t="s">
        <v>16</v>
      </c>
      <c r="E34" s="100" t="s">
        <v>16</v>
      </c>
      <c r="F34" s="100" t="s">
        <v>16</v>
      </c>
      <c r="G34" s="100" t="s">
        <v>16</v>
      </c>
      <c r="H34" s="100" t="s">
        <v>16</v>
      </c>
      <c r="I34" s="36" t="s">
        <v>1707</v>
      </c>
      <c r="J34" s="89"/>
      <c r="K34" s="89"/>
    </row>
    <row r="35" spans="1:11">
      <c r="A35" s="36" t="s">
        <v>1708</v>
      </c>
      <c r="B35" s="99">
        <v>39</v>
      </c>
      <c r="C35" s="100" t="s">
        <v>16</v>
      </c>
      <c r="D35" s="99" t="s">
        <v>16</v>
      </c>
      <c r="E35" s="100" t="s">
        <v>16</v>
      </c>
      <c r="F35" s="100" t="s">
        <v>16</v>
      </c>
      <c r="G35" s="100" t="s">
        <v>16</v>
      </c>
      <c r="H35" s="100" t="s">
        <v>16</v>
      </c>
      <c r="I35" s="36" t="s">
        <v>1708</v>
      </c>
      <c r="J35" s="89"/>
      <c r="K35" s="89"/>
    </row>
    <row r="36" spans="1:11">
      <c r="A36" s="36" t="s">
        <v>1709</v>
      </c>
      <c r="B36" s="99">
        <v>39</v>
      </c>
      <c r="C36" s="100" t="s">
        <v>16</v>
      </c>
      <c r="D36" s="99" t="s">
        <v>16</v>
      </c>
      <c r="E36" s="100" t="s">
        <v>16</v>
      </c>
      <c r="F36" s="100" t="s">
        <v>16</v>
      </c>
      <c r="G36" s="100" t="s">
        <v>16</v>
      </c>
      <c r="H36" s="100" t="s">
        <v>16</v>
      </c>
      <c r="I36" s="36" t="s">
        <v>1709</v>
      </c>
      <c r="J36" s="89"/>
      <c r="K36" s="89"/>
    </row>
    <row r="37" spans="1:11">
      <c r="A37" s="36" t="s">
        <v>526</v>
      </c>
      <c r="B37" s="99">
        <v>50</v>
      </c>
      <c r="C37" s="100" t="s">
        <v>4</v>
      </c>
      <c r="D37" s="99" t="s">
        <v>4</v>
      </c>
      <c r="E37" s="100" t="s">
        <v>16</v>
      </c>
      <c r="F37" s="100" t="s">
        <v>16</v>
      </c>
      <c r="G37" s="100" t="s">
        <v>16</v>
      </c>
      <c r="H37" s="100" t="s">
        <v>16</v>
      </c>
      <c r="I37" s="36" t="s">
        <v>526</v>
      </c>
      <c r="J37" s="89"/>
      <c r="K37" s="89"/>
    </row>
    <row r="38" spans="1:11">
      <c r="A38" s="36" t="s">
        <v>537</v>
      </c>
      <c r="B38" s="99">
        <v>69</v>
      </c>
      <c r="C38" s="100" t="s">
        <v>4</v>
      </c>
      <c r="D38" s="99" t="s">
        <v>4</v>
      </c>
      <c r="E38" s="100" t="s">
        <v>16</v>
      </c>
      <c r="F38" s="100" t="s">
        <v>16</v>
      </c>
      <c r="G38" s="100" t="s">
        <v>16</v>
      </c>
      <c r="H38" s="100" t="s">
        <v>16</v>
      </c>
      <c r="I38" s="36" t="s">
        <v>537</v>
      </c>
      <c r="J38" s="89"/>
      <c r="K38" s="89"/>
    </row>
    <row r="39" spans="1:11">
      <c r="A39" s="36" t="s">
        <v>1688</v>
      </c>
      <c r="B39" s="99">
        <v>40</v>
      </c>
      <c r="C39" s="100" t="s">
        <v>4</v>
      </c>
      <c r="D39" s="99" t="s">
        <v>16</v>
      </c>
      <c r="E39" s="100" t="s">
        <v>4</v>
      </c>
      <c r="F39" s="100" t="s">
        <v>4</v>
      </c>
      <c r="G39" s="100" t="s">
        <v>16</v>
      </c>
      <c r="H39" s="100" t="s">
        <v>16</v>
      </c>
      <c r="I39" s="36" t="s">
        <v>1688</v>
      </c>
      <c r="J39" s="89"/>
      <c r="K39" s="89"/>
    </row>
    <row r="40" spans="1:11">
      <c r="A40" s="36" t="s">
        <v>1710</v>
      </c>
      <c r="B40" s="99">
        <v>40</v>
      </c>
      <c r="C40" s="100" t="s">
        <v>16</v>
      </c>
      <c r="D40" s="99" t="s">
        <v>16</v>
      </c>
      <c r="E40" s="100" t="s">
        <v>16</v>
      </c>
      <c r="F40" s="100" t="s">
        <v>16</v>
      </c>
      <c r="G40" s="100" t="s">
        <v>16</v>
      </c>
      <c r="H40" s="100" t="s">
        <v>16</v>
      </c>
      <c r="I40" s="36" t="s">
        <v>1710</v>
      </c>
      <c r="J40" s="89"/>
      <c r="K40" s="89"/>
    </row>
    <row r="41" spans="1:11">
      <c r="A41" s="36" t="s">
        <v>1711</v>
      </c>
      <c r="B41" s="99">
        <v>40</v>
      </c>
      <c r="C41" s="100" t="s">
        <v>16</v>
      </c>
      <c r="D41" s="99" t="s">
        <v>16</v>
      </c>
      <c r="E41" s="100" t="s">
        <v>16</v>
      </c>
      <c r="F41" s="100" t="s">
        <v>16</v>
      </c>
      <c r="G41" s="100" t="s">
        <v>16</v>
      </c>
      <c r="H41" s="100" t="s">
        <v>16</v>
      </c>
      <c r="I41" s="36" t="s">
        <v>1711</v>
      </c>
      <c r="J41" s="89"/>
      <c r="K41" s="89"/>
    </row>
    <row r="42" spans="1:11">
      <c r="A42" s="36" t="s">
        <v>1712</v>
      </c>
      <c r="B42" s="99">
        <v>41</v>
      </c>
      <c r="C42" s="100" t="s">
        <v>16</v>
      </c>
      <c r="D42" s="99" t="s">
        <v>16</v>
      </c>
      <c r="E42" s="100" t="s">
        <v>16</v>
      </c>
      <c r="F42" s="100" t="s">
        <v>16</v>
      </c>
      <c r="G42" s="100" t="s">
        <v>16</v>
      </c>
      <c r="H42" s="100" t="s">
        <v>16</v>
      </c>
      <c r="I42" s="36" t="s">
        <v>1712</v>
      </c>
      <c r="J42" s="89"/>
      <c r="K42" s="89"/>
    </row>
    <row r="43" spans="1:11">
      <c r="A43" s="36" t="s">
        <v>548</v>
      </c>
      <c r="B43" s="99">
        <v>44</v>
      </c>
      <c r="C43" s="100" t="s">
        <v>4</v>
      </c>
      <c r="D43" s="99" t="s">
        <v>4</v>
      </c>
      <c r="E43" s="100" t="s">
        <v>16</v>
      </c>
      <c r="F43" s="100" t="s">
        <v>16</v>
      </c>
      <c r="G43" s="100" t="s">
        <v>16</v>
      </c>
      <c r="H43" s="100" t="s">
        <v>16</v>
      </c>
      <c r="I43" s="36" t="s">
        <v>548</v>
      </c>
      <c r="J43" s="89"/>
      <c r="K43" s="89"/>
    </row>
    <row r="44" spans="1:11">
      <c r="A44" s="36" t="s">
        <v>1713</v>
      </c>
      <c r="B44" s="99">
        <v>42</v>
      </c>
      <c r="C44" s="100" t="s">
        <v>16</v>
      </c>
      <c r="D44" s="99" t="s">
        <v>16</v>
      </c>
      <c r="E44" s="100" t="s">
        <v>16</v>
      </c>
      <c r="F44" s="100" t="s">
        <v>16</v>
      </c>
      <c r="G44" s="100" t="s">
        <v>16</v>
      </c>
      <c r="H44" s="100" t="s">
        <v>16</v>
      </c>
      <c r="I44" s="36" t="s">
        <v>1713</v>
      </c>
      <c r="J44" s="89"/>
      <c r="K44" s="89"/>
    </row>
    <row r="45" spans="1:11">
      <c r="A45" s="36" t="s">
        <v>580</v>
      </c>
      <c r="B45" s="99">
        <v>54</v>
      </c>
      <c r="C45" s="100" t="s">
        <v>4</v>
      </c>
      <c r="D45" s="99" t="s">
        <v>4</v>
      </c>
      <c r="E45" s="100" t="s">
        <v>16</v>
      </c>
      <c r="F45" s="100" t="s">
        <v>16</v>
      </c>
      <c r="G45" s="100" t="s">
        <v>16</v>
      </c>
      <c r="H45" s="100" t="s">
        <v>16</v>
      </c>
      <c r="I45" s="36" t="s">
        <v>580</v>
      </c>
      <c r="J45" s="89"/>
      <c r="K45" s="89"/>
    </row>
    <row r="46" spans="1:11">
      <c r="A46" s="36" t="s">
        <v>586</v>
      </c>
      <c r="B46" s="99">
        <v>48</v>
      </c>
      <c r="C46" s="100" t="s">
        <v>4</v>
      </c>
      <c r="D46" s="99" t="s">
        <v>4</v>
      </c>
      <c r="E46" s="100" t="s">
        <v>16</v>
      </c>
      <c r="F46" s="100" t="s">
        <v>16</v>
      </c>
      <c r="G46" s="100" t="s">
        <v>16</v>
      </c>
      <c r="H46" s="100" t="s">
        <v>16</v>
      </c>
      <c r="I46" s="36" t="s">
        <v>586</v>
      </c>
      <c r="J46" s="89"/>
      <c r="K46" s="89"/>
    </row>
    <row r="47" spans="1:11">
      <c r="A47" s="36" t="s">
        <v>1714</v>
      </c>
      <c r="B47" s="99">
        <v>43</v>
      </c>
      <c r="C47" s="100" t="s">
        <v>16</v>
      </c>
      <c r="D47" s="99" t="s">
        <v>16</v>
      </c>
      <c r="E47" s="100" t="s">
        <v>16</v>
      </c>
      <c r="F47" s="100" t="s">
        <v>16</v>
      </c>
      <c r="G47" s="100" t="s">
        <v>16</v>
      </c>
      <c r="H47" s="100" t="s">
        <v>16</v>
      </c>
      <c r="I47" s="36" t="s">
        <v>1714</v>
      </c>
      <c r="J47" s="89"/>
      <c r="K47" s="89"/>
    </row>
    <row r="48" spans="1:11">
      <c r="A48" s="36" t="s">
        <v>1715</v>
      </c>
      <c r="B48" s="99">
        <v>43</v>
      </c>
      <c r="C48" s="100" t="s">
        <v>16</v>
      </c>
      <c r="D48" s="99" t="s">
        <v>16</v>
      </c>
      <c r="E48" s="100" t="s">
        <v>16</v>
      </c>
      <c r="F48" s="100" t="s">
        <v>16</v>
      </c>
      <c r="G48" s="100" t="s">
        <v>16</v>
      </c>
      <c r="H48" s="100" t="s">
        <v>16</v>
      </c>
      <c r="I48" s="36" t="s">
        <v>1715</v>
      </c>
      <c r="J48" s="89"/>
      <c r="K48" s="89"/>
    </row>
    <row r="49" spans="1:11">
      <c r="A49" s="36" t="s">
        <v>592</v>
      </c>
      <c r="B49" s="99">
        <v>45</v>
      </c>
      <c r="C49" s="100" t="s">
        <v>4</v>
      </c>
      <c r="D49" s="99" t="s">
        <v>4</v>
      </c>
      <c r="E49" s="100" t="s">
        <v>16</v>
      </c>
      <c r="F49" s="100" t="s">
        <v>16</v>
      </c>
      <c r="G49" s="100" t="s">
        <v>16</v>
      </c>
      <c r="H49" s="100" t="s">
        <v>16</v>
      </c>
      <c r="I49" s="36" t="s">
        <v>592</v>
      </c>
      <c r="J49" s="89"/>
      <c r="K49" s="89"/>
    </row>
    <row r="50" spans="1:11">
      <c r="A50" s="36" t="s">
        <v>1716</v>
      </c>
      <c r="B50" s="99">
        <v>43</v>
      </c>
      <c r="C50" s="100" t="s">
        <v>16</v>
      </c>
      <c r="D50" s="99" t="s">
        <v>16</v>
      </c>
      <c r="E50" s="100" t="s">
        <v>16</v>
      </c>
      <c r="F50" s="100" t="s">
        <v>16</v>
      </c>
      <c r="G50" s="100" t="s">
        <v>16</v>
      </c>
      <c r="H50" s="100" t="s">
        <v>16</v>
      </c>
      <c r="I50" s="36" t="s">
        <v>1716</v>
      </c>
      <c r="J50" s="89"/>
      <c r="K50" s="89"/>
    </row>
    <row r="51" spans="1:11">
      <c r="A51" s="36" t="s">
        <v>598</v>
      </c>
      <c r="B51" s="99">
        <v>62</v>
      </c>
      <c r="C51" s="100" t="s">
        <v>4</v>
      </c>
      <c r="D51" s="99" t="s">
        <v>4</v>
      </c>
      <c r="E51" s="100" t="s">
        <v>16</v>
      </c>
      <c r="F51" s="100" t="s">
        <v>16</v>
      </c>
      <c r="G51" s="100" t="s">
        <v>16</v>
      </c>
      <c r="H51" s="100" t="s">
        <v>16</v>
      </c>
      <c r="I51" s="36" t="s">
        <v>598</v>
      </c>
      <c r="J51" s="89"/>
      <c r="K51" s="89"/>
    </row>
    <row r="52" spans="1:11">
      <c r="A52" s="36" t="s">
        <v>608</v>
      </c>
      <c r="B52" s="99">
        <v>66</v>
      </c>
      <c r="C52" s="100" t="s">
        <v>4</v>
      </c>
      <c r="D52" s="99" t="s">
        <v>4</v>
      </c>
      <c r="E52" s="100" t="s">
        <v>16</v>
      </c>
      <c r="F52" s="100" t="s">
        <v>16</v>
      </c>
      <c r="G52" s="100" t="s">
        <v>16</v>
      </c>
      <c r="H52" s="100" t="s">
        <v>16</v>
      </c>
      <c r="I52" s="36" t="s">
        <v>608</v>
      </c>
      <c r="J52" s="89"/>
      <c r="K52" s="89"/>
    </row>
    <row r="53" spans="1:11">
      <c r="A53" s="36" t="s">
        <v>1717</v>
      </c>
      <c r="B53" s="99">
        <v>44</v>
      </c>
      <c r="C53" s="100" t="s">
        <v>16</v>
      </c>
      <c r="D53" s="99" t="s">
        <v>16</v>
      </c>
      <c r="E53" s="100" t="s">
        <v>16</v>
      </c>
      <c r="F53" s="100" t="s">
        <v>16</v>
      </c>
      <c r="G53" s="100" t="s">
        <v>16</v>
      </c>
      <c r="H53" s="100" t="s">
        <v>16</v>
      </c>
      <c r="I53" s="36" t="s">
        <v>1717</v>
      </c>
      <c r="J53" s="89"/>
      <c r="K53" s="89"/>
    </row>
    <row r="54" spans="1:11">
      <c r="A54" s="36" t="s">
        <v>1718</v>
      </c>
      <c r="B54" s="99">
        <v>44</v>
      </c>
      <c r="C54" s="100" t="s">
        <v>16</v>
      </c>
      <c r="D54" s="99" t="s">
        <v>16</v>
      </c>
      <c r="E54" s="100" t="s">
        <v>16</v>
      </c>
      <c r="F54" s="100" t="s">
        <v>16</v>
      </c>
      <c r="G54" s="100" t="s">
        <v>16</v>
      </c>
      <c r="H54" s="100" t="s">
        <v>16</v>
      </c>
      <c r="I54" s="36" t="s">
        <v>1718</v>
      </c>
      <c r="J54" s="89"/>
      <c r="K54" s="89"/>
    </row>
    <row r="55" spans="1:11">
      <c r="A55" s="36" t="s">
        <v>1719</v>
      </c>
      <c r="B55" s="99">
        <v>44</v>
      </c>
      <c r="C55" s="100" t="s">
        <v>16</v>
      </c>
      <c r="D55" s="99" t="s">
        <v>16</v>
      </c>
      <c r="E55" s="100" t="s">
        <v>16</v>
      </c>
      <c r="F55" s="100" t="s">
        <v>16</v>
      </c>
      <c r="G55" s="100" t="s">
        <v>16</v>
      </c>
      <c r="H55" s="100" t="s">
        <v>16</v>
      </c>
      <c r="I55" s="36" t="s">
        <v>1719</v>
      </c>
      <c r="J55" s="89"/>
      <c r="K55" s="89"/>
    </row>
    <row r="56" spans="1:11">
      <c r="A56" s="36" t="s">
        <v>1720</v>
      </c>
      <c r="B56" s="99">
        <v>44</v>
      </c>
      <c r="C56" s="100" t="s">
        <v>16</v>
      </c>
      <c r="D56" s="99" t="s">
        <v>16</v>
      </c>
      <c r="E56" s="100" t="s">
        <v>16</v>
      </c>
      <c r="F56" s="100" t="s">
        <v>16</v>
      </c>
      <c r="G56" s="100" t="s">
        <v>16</v>
      </c>
      <c r="H56" s="100" t="s">
        <v>16</v>
      </c>
      <c r="I56" s="36" t="s">
        <v>1720</v>
      </c>
      <c r="J56" s="89"/>
      <c r="K56" s="89"/>
    </row>
    <row r="57" spans="1:11">
      <c r="A57" s="36" t="s">
        <v>1721</v>
      </c>
      <c r="B57" s="99">
        <v>44</v>
      </c>
      <c r="C57" s="100" t="s">
        <v>16</v>
      </c>
      <c r="D57" s="99" t="s">
        <v>16</v>
      </c>
      <c r="E57" s="100" t="s">
        <v>16</v>
      </c>
      <c r="F57" s="100" t="s">
        <v>16</v>
      </c>
      <c r="G57" s="100" t="s">
        <v>16</v>
      </c>
      <c r="H57" s="100" t="s">
        <v>16</v>
      </c>
      <c r="I57" s="36" t="s">
        <v>1721</v>
      </c>
      <c r="J57" s="89"/>
      <c r="K57" s="89"/>
    </row>
    <row r="58" spans="1:11">
      <c r="A58" s="36" t="s">
        <v>629</v>
      </c>
      <c r="B58" s="99">
        <v>39</v>
      </c>
      <c r="C58" s="100" t="s">
        <v>4</v>
      </c>
      <c r="D58" s="99" t="s">
        <v>4</v>
      </c>
      <c r="E58" s="100" t="s">
        <v>16</v>
      </c>
      <c r="F58" s="100" t="s">
        <v>16</v>
      </c>
      <c r="G58" s="100" t="s">
        <v>16</v>
      </c>
      <c r="H58" s="100" t="s">
        <v>16</v>
      </c>
      <c r="I58" s="36" t="s">
        <v>629</v>
      </c>
      <c r="J58" s="89"/>
      <c r="K58" s="89"/>
    </row>
    <row r="59" spans="1:11">
      <c r="A59" s="36" t="s">
        <v>635</v>
      </c>
      <c r="B59" s="99">
        <v>65</v>
      </c>
      <c r="C59" s="100" t="s">
        <v>4</v>
      </c>
      <c r="D59" s="99" t="s">
        <v>4</v>
      </c>
      <c r="E59" s="100" t="s">
        <v>16</v>
      </c>
      <c r="F59" s="100" t="s">
        <v>16</v>
      </c>
      <c r="G59" s="100" t="s">
        <v>16</v>
      </c>
      <c r="H59" s="100" t="s">
        <v>16</v>
      </c>
      <c r="I59" s="36" t="s">
        <v>635</v>
      </c>
      <c r="J59" s="89"/>
      <c r="K59" s="89"/>
    </row>
    <row r="60" spans="1:11">
      <c r="A60" s="36" t="s">
        <v>641</v>
      </c>
      <c r="B60" s="99">
        <v>42</v>
      </c>
      <c r="C60" s="100" t="s">
        <v>4</v>
      </c>
      <c r="D60" s="99" t="s">
        <v>4</v>
      </c>
      <c r="E60" s="100" t="s">
        <v>16</v>
      </c>
      <c r="F60" s="100" t="s">
        <v>16</v>
      </c>
      <c r="G60" s="100" t="s">
        <v>16</v>
      </c>
      <c r="H60" s="100" t="s">
        <v>16</v>
      </c>
      <c r="I60" s="36" t="s">
        <v>641</v>
      </c>
      <c r="J60" s="89"/>
      <c r="K60" s="89"/>
    </row>
    <row r="61" spans="1:11">
      <c r="A61" s="36" t="s">
        <v>651</v>
      </c>
      <c r="B61" s="99">
        <v>52</v>
      </c>
      <c r="C61" s="100" t="s">
        <v>4</v>
      </c>
      <c r="D61" s="99" t="s">
        <v>4</v>
      </c>
      <c r="E61" s="100" t="s">
        <v>16</v>
      </c>
      <c r="F61" s="100" t="s">
        <v>16</v>
      </c>
      <c r="G61" s="100" t="s">
        <v>16</v>
      </c>
      <c r="H61" s="100" t="s">
        <v>16</v>
      </c>
      <c r="I61" s="36" t="s">
        <v>651</v>
      </c>
      <c r="J61" s="89"/>
      <c r="K61" s="89"/>
    </row>
    <row r="62" spans="1:11">
      <c r="A62" s="36" t="s">
        <v>661</v>
      </c>
      <c r="B62" s="99">
        <v>56</v>
      </c>
      <c r="C62" s="100" t="s">
        <v>4</v>
      </c>
      <c r="D62" s="99" t="s">
        <v>4</v>
      </c>
      <c r="E62" s="100" t="s">
        <v>16</v>
      </c>
      <c r="F62" s="100" t="s">
        <v>16</v>
      </c>
      <c r="G62" s="100" t="s">
        <v>16</v>
      </c>
      <c r="H62" s="100" t="s">
        <v>16</v>
      </c>
      <c r="I62" s="36" t="s">
        <v>661</v>
      </c>
      <c r="J62" s="89"/>
      <c r="K62" s="89"/>
    </row>
    <row r="63" spans="1:11">
      <c r="A63" s="36" t="s">
        <v>96</v>
      </c>
      <c r="B63" s="99">
        <v>45</v>
      </c>
      <c r="C63" s="100" t="s">
        <v>4</v>
      </c>
      <c r="D63" s="99" t="s">
        <v>16</v>
      </c>
      <c r="E63" s="100" t="s">
        <v>4</v>
      </c>
      <c r="F63" s="100" t="s">
        <v>16</v>
      </c>
      <c r="G63" s="100" t="s">
        <v>4</v>
      </c>
      <c r="H63" s="100" t="s">
        <v>16</v>
      </c>
      <c r="I63" s="36" t="s">
        <v>96</v>
      </c>
      <c r="J63" s="89"/>
      <c r="K63" s="89"/>
    </row>
    <row r="64" spans="1:11">
      <c r="A64" s="36" t="s">
        <v>675</v>
      </c>
      <c r="B64" s="99">
        <v>62</v>
      </c>
      <c r="C64" s="100" t="s">
        <v>4</v>
      </c>
      <c r="D64" s="99" t="s">
        <v>4</v>
      </c>
      <c r="E64" s="100" t="s">
        <v>16</v>
      </c>
      <c r="F64" s="100" t="s">
        <v>16</v>
      </c>
      <c r="G64" s="100" t="s">
        <v>16</v>
      </c>
      <c r="H64" s="100" t="s">
        <v>16</v>
      </c>
      <c r="I64" s="36" t="s">
        <v>675</v>
      </c>
      <c r="J64" s="89"/>
      <c r="K64" s="89"/>
    </row>
    <row r="65" spans="1:11">
      <c r="A65" s="36" t="s">
        <v>685</v>
      </c>
      <c r="B65" s="99">
        <v>38</v>
      </c>
      <c r="C65" s="100" t="s">
        <v>4</v>
      </c>
      <c r="D65" s="99" t="s">
        <v>4</v>
      </c>
      <c r="E65" s="100" t="s">
        <v>16</v>
      </c>
      <c r="F65" s="100" t="s">
        <v>16</v>
      </c>
      <c r="G65" s="100" t="s">
        <v>16</v>
      </c>
      <c r="H65" s="100" t="s">
        <v>16</v>
      </c>
      <c r="I65" s="36" t="s">
        <v>685</v>
      </c>
      <c r="J65" s="89"/>
      <c r="K65" s="89"/>
    </row>
    <row r="66" spans="1:11">
      <c r="A66" s="36" t="s">
        <v>694</v>
      </c>
      <c r="B66" s="99">
        <v>46</v>
      </c>
      <c r="C66" s="100" t="s">
        <v>4</v>
      </c>
      <c r="D66" s="99" t="s">
        <v>4</v>
      </c>
      <c r="E66" s="100" t="s">
        <v>16</v>
      </c>
      <c r="F66" s="100" t="s">
        <v>16</v>
      </c>
      <c r="G66" s="100" t="s">
        <v>16</v>
      </c>
      <c r="H66" s="100" t="s">
        <v>16</v>
      </c>
      <c r="I66" s="36" t="s">
        <v>694</v>
      </c>
      <c r="J66" s="89"/>
      <c r="K66" s="89"/>
    </row>
    <row r="67" spans="1:11">
      <c r="A67" s="36" t="s">
        <v>1722</v>
      </c>
      <c r="B67" s="99">
        <v>46</v>
      </c>
      <c r="C67" s="100" t="s">
        <v>16</v>
      </c>
      <c r="D67" s="99" t="s">
        <v>16</v>
      </c>
      <c r="E67" s="100" t="s">
        <v>16</v>
      </c>
      <c r="F67" s="100" t="s">
        <v>16</v>
      </c>
      <c r="G67" s="100" t="s">
        <v>16</v>
      </c>
      <c r="H67" s="100" t="s">
        <v>16</v>
      </c>
      <c r="I67" s="36" t="s">
        <v>1722</v>
      </c>
      <c r="J67" s="89"/>
      <c r="K67" s="89"/>
    </row>
    <row r="68" spans="1:11">
      <c r="A68" s="36" t="s">
        <v>1723</v>
      </c>
      <c r="B68" s="99">
        <v>47</v>
      </c>
      <c r="C68" s="100" t="s">
        <v>16</v>
      </c>
      <c r="D68" s="99" t="s">
        <v>16</v>
      </c>
      <c r="E68" s="100" t="s">
        <v>16</v>
      </c>
      <c r="F68" s="100" t="s">
        <v>16</v>
      </c>
      <c r="G68" s="100" t="s">
        <v>16</v>
      </c>
      <c r="H68" s="100" t="s">
        <v>16</v>
      </c>
      <c r="I68" s="36" t="s">
        <v>1723</v>
      </c>
      <c r="J68" s="89"/>
      <c r="K68" s="89"/>
    </row>
    <row r="69" spans="1:11">
      <c r="A69" s="36" t="s">
        <v>715</v>
      </c>
      <c r="B69" s="99">
        <v>51</v>
      </c>
      <c r="C69" s="100" t="s">
        <v>4</v>
      </c>
      <c r="D69" s="99" t="s">
        <v>4</v>
      </c>
      <c r="E69" s="100" t="s">
        <v>16</v>
      </c>
      <c r="F69" s="100" t="s">
        <v>16</v>
      </c>
      <c r="G69" s="100" t="s">
        <v>16</v>
      </c>
      <c r="H69" s="100" t="s">
        <v>16</v>
      </c>
      <c r="I69" s="36" t="s">
        <v>715</v>
      </c>
      <c r="J69" s="89"/>
      <c r="K69" s="89"/>
    </row>
    <row r="70" spans="1:11">
      <c r="A70" s="36" t="s">
        <v>726</v>
      </c>
      <c r="B70" s="99">
        <v>66</v>
      </c>
      <c r="C70" s="100" t="s">
        <v>4</v>
      </c>
      <c r="D70" s="99" t="s">
        <v>4</v>
      </c>
      <c r="E70" s="100" t="s">
        <v>16</v>
      </c>
      <c r="F70" s="100" t="s">
        <v>16</v>
      </c>
      <c r="G70" s="100" t="s">
        <v>16</v>
      </c>
      <c r="H70" s="100" t="s">
        <v>16</v>
      </c>
      <c r="I70" s="36" t="s">
        <v>726</v>
      </c>
      <c r="J70" s="89"/>
      <c r="K70" s="89"/>
    </row>
    <row r="71" spans="1:11">
      <c r="A71" s="36" t="s">
        <v>751</v>
      </c>
      <c r="B71" s="99">
        <v>40</v>
      </c>
      <c r="C71" s="100" t="s">
        <v>4</v>
      </c>
      <c r="D71" s="99" t="s">
        <v>4</v>
      </c>
      <c r="E71" s="100" t="s">
        <v>16</v>
      </c>
      <c r="F71" s="100" t="s">
        <v>16</v>
      </c>
      <c r="G71" s="100" t="s">
        <v>16</v>
      </c>
      <c r="H71" s="100" t="s">
        <v>16</v>
      </c>
      <c r="I71" s="36" t="s">
        <v>751</v>
      </c>
      <c r="J71" s="89"/>
      <c r="K71" s="89"/>
    </row>
    <row r="72" spans="1:11">
      <c r="A72" s="36" t="s">
        <v>1724</v>
      </c>
      <c r="B72" s="99">
        <v>47</v>
      </c>
      <c r="C72" s="100" t="s">
        <v>16</v>
      </c>
      <c r="D72" s="99" t="s">
        <v>16</v>
      </c>
      <c r="E72" s="100" t="s">
        <v>16</v>
      </c>
      <c r="F72" s="100" t="s">
        <v>16</v>
      </c>
      <c r="G72" s="100" t="s">
        <v>16</v>
      </c>
      <c r="H72" s="100" t="s">
        <v>16</v>
      </c>
      <c r="I72" s="36" t="s">
        <v>1724</v>
      </c>
      <c r="J72" s="89"/>
      <c r="K72" s="89"/>
    </row>
    <row r="73" spans="1:11">
      <c r="A73" s="36" t="s">
        <v>1725</v>
      </c>
      <c r="B73" s="99">
        <v>47</v>
      </c>
      <c r="C73" s="100" t="s">
        <v>16</v>
      </c>
      <c r="D73" s="99" t="s">
        <v>16</v>
      </c>
      <c r="E73" s="100" t="s">
        <v>16</v>
      </c>
      <c r="F73" s="100" t="s">
        <v>16</v>
      </c>
      <c r="G73" s="100" t="s">
        <v>16</v>
      </c>
      <c r="H73" s="100" t="s">
        <v>16</v>
      </c>
      <c r="I73" s="36" t="s">
        <v>1725</v>
      </c>
      <c r="J73" s="89"/>
      <c r="K73" s="89"/>
    </row>
    <row r="74" spans="1:11">
      <c r="A74" s="36" t="s">
        <v>760</v>
      </c>
      <c r="B74" s="99">
        <v>65</v>
      </c>
      <c r="C74" s="100" t="s">
        <v>4</v>
      </c>
      <c r="D74" s="99" t="s">
        <v>4</v>
      </c>
      <c r="E74" s="100" t="s">
        <v>16</v>
      </c>
      <c r="F74" s="100" t="s">
        <v>16</v>
      </c>
      <c r="G74" s="100" t="s">
        <v>16</v>
      </c>
      <c r="H74" s="100" t="s">
        <v>16</v>
      </c>
      <c r="I74" s="36" t="s">
        <v>760</v>
      </c>
      <c r="J74" s="89"/>
      <c r="K74" s="89"/>
    </row>
    <row r="75" spans="1:11">
      <c r="A75" s="36" t="s">
        <v>765</v>
      </c>
      <c r="B75" s="99">
        <v>38</v>
      </c>
      <c r="C75" s="100" t="s">
        <v>4</v>
      </c>
      <c r="D75" s="99" t="s">
        <v>4</v>
      </c>
      <c r="E75" s="100" t="s">
        <v>16</v>
      </c>
      <c r="F75" s="100" t="s">
        <v>16</v>
      </c>
      <c r="G75" s="100" t="s">
        <v>16</v>
      </c>
      <c r="H75" s="100" t="s">
        <v>16</v>
      </c>
      <c r="I75" s="36" t="s">
        <v>765</v>
      </c>
      <c r="J75" s="89"/>
      <c r="K75" s="89"/>
    </row>
    <row r="76" spans="1:11">
      <c r="A76" s="36" t="s">
        <v>783</v>
      </c>
      <c r="B76" s="99">
        <v>52</v>
      </c>
      <c r="C76" s="100" t="s">
        <v>4</v>
      </c>
      <c r="D76" s="99" t="s">
        <v>4</v>
      </c>
      <c r="E76" s="100" t="s">
        <v>16</v>
      </c>
      <c r="F76" s="100" t="s">
        <v>16</v>
      </c>
      <c r="G76" s="100" t="s">
        <v>16</v>
      </c>
      <c r="H76" s="100" t="s">
        <v>16</v>
      </c>
      <c r="I76" s="36" t="s">
        <v>783</v>
      </c>
      <c r="J76" s="89"/>
      <c r="K76" s="89"/>
    </row>
    <row r="77" spans="1:11">
      <c r="A77" s="36" t="s">
        <v>1726</v>
      </c>
      <c r="B77" s="99">
        <v>48</v>
      </c>
      <c r="C77" s="100" t="s">
        <v>16</v>
      </c>
      <c r="D77" s="99" t="s">
        <v>16</v>
      </c>
      <c r="E77" s="100" t="s">
        <v>16</v>
      </c>
      <c r="F77" s="100" t="s">
        <v>16</v>
      </c>
      <c r="G77" s="100" t="s">
        <v>16</v>
      </c>
      <c r="H77" s="100" t="s">
        <v>16</v>
      </c>
      <c r="I77" s="36" t="s">
        <v>1726</v>
      </c>
      <c r="J77" s="89"/>
      <c r="K77" s="89"/>
    </row>
    <row r="78" spans="1:11">
      <c r="A78" s="36" t="s">
        <v>1727</v>
      </c>
      <c r="B78" s="99">
        <v>48</v>
      </c>
      <c r="C78" s="100" t="s">
        <v>16</v>
      </c>
      <c r="D78" s="99" t="s">
        <v>16</v>
      </c>
      <c r="E78" s="100" t="s">
        <v>16</v>
      </c>
      <c r="F78" s="100" t="s">
        <v>16</v>
      </c>
      <c r="G78" s="100" t="s">
        <v>16</v>
      </c>
      <c r="H78" s="100" t="s">
        <v>16</v>
      </c>
      <c r="I78" s="36" t="s">
        <v>1727</v>
      </c>
      <c r="J78" s="89"/>
      <c r="K78" s="89"/>
    </row>
    <row r="79" spans="1:11">
      <c r="A79" s="36" t="s">
        <v>806</v>
      </c>
      <c r="B79" s="99">
        <v>65</v>
      </c>
      <c r="C79" s="100" t="s">
        <v>4</v>
      </c>
      <c r="D79" s="99" t="s">
        <v>4</v>
      </c>
      <c r="E79" s="100" t="s">
        <v>16</v>
      </c>
      <c r="F79" s="100" t="s">
        <v>16</v>
      </c>
      <c r="G79" s="100" t="s">
        <v>16</v>
      </c>
      <c r="H79" s="100" t="s">
        <v>16</v>
      </c>
      <c r="I79" s="36" t="s">
        <v>806</v>
      </c>
      <c r="J79" s="89"/>
      <c r="K79" s="89"/>
    </row>
    <row r="80" spans="1:11">
      <c r="A80" s="36" t="s">
        <v>811</v>
      </c>
      <c r="B80" s="99">
        <v>63</v>
      </c>
      <c r="C80" s="100" t="s">
        <v>4</v>
      </c>
      <c r="D80" s="99" t="s">
        <v>4</v>
      </c>
      <c r="E80" s="100" t="s">
        <v>16</v>
      </c>
      <c r="F80" s="100" t="s">
        <v>16</v>
      </c>
      <c r="G80" s="100" t="s">
        <v>16</v>
      </c>
      <c r="H80" s="100" t="s">
        <v>16</v>
      </c>
      <c r="I80" s="36" t="s">
        <v>811</v>
      </c>
      <c r="J80" s="89"/>
      <c r="K80" s="89"/>
    </row>
    <row r="81" spans="1:11">
      <c r="A81" s="36" t="s">
        <v>1728</v>
      </c>
      <c r="B81" s="99">
        <v>49</v>
      </c>
      <c r="C81" s="100" t="s">
        <v>16</v>
      </c>
      <c r="D81" s="99" t="s">
        <v>16</v>
      </c>
      <c r="E81" s="100" t="s">
        <v>16</v>
      </c>
      <c r="F81" s="100" t="s">
        <v>16</v>
      </c>
      <c r="G81" s="100" t="s">
        <v>16</v>
      </c>
      <c r="H81" s="100" t="s">
        <v>16</v>
      </c>
      <c r="I81" s="36" t="s">
        <v>1728</v>
      </c>
      <c r="J81" s="89"/>
      <c r="K81" s="89"/>
    </row>
    <row r="82" spans="1:11">
      <c r="A82" s="36" t="s">
        <v>1729</v>
      </c>
      <c r="B82" s="99">
        <v>49</v>
      </c>
      <c r="C82" s="100" t="s">
        <v>16</v>
      </c>
      <c r="D82" s="99" t="s">
        <v>16</v>
      </c>
      <c r="E82" s="100" t="s">
        <v>16</v>
      </c>
      <c r="F82" s="100" t="s">
        <v>16</v>
      </c>
      <c r="G82" s="100" t="s">
        <v>16</v>
      </c>
      <c r="H82" s="100" t="s">
        <v>16</v>
      </c>
      <c r="I82" s="36" t="s">
        <v>1729</v>
      </c>
      <c r="J82" s="89"/>
      <c r="K82" s="89"/>
    </row>
    <row r="83" spans="1:11">
      <c r="A83" s="36" t="s">
        <v>1730</v>
      </c>
      <c r="B83" s="99">
        <v>49</v>
      </c>
      <c r="C83" s="100" t="s">
        <v>16</v>
      </c>
      <c r="D83" s="99" t="s">
        <v>16</v>
      </c>
      <c r="E83" s="100" t="s">
        <v>16</v>
      </c>
      <c r="F83" s="100" t="s">
        <v>16</v>
      </c>
      <c r="G83" s="100" t="s">
        <v>16</v>
      </c>
      <c r="H83" s="100" t="s">
        <v>16</v>
      </c>
      <c r="I83" s="36" t="s">
        <v>1730</v>
      </c>
      <c r="J83" s="89"/>
      <c r="K83" s="89"/>
    </row>
    <row r="84" spans="1:11">
      <c r="A84" s="36" t="s">
        <v>817</v>
      </c>
      <c r="B84" s="99">
        <v>56</v>
      </c>
      <c r="C84" s="100" t="s">
        <v>4</v>
      </c>
      <c r="D84" s="99" t="s">
        <v>4</v>
      </c>
      <c r="E84" s="100" t="s">
        <v>16</v>
      </c>
      <c r="F84" s="100" t="s">
        <v>16</v>
      </c>
      <c r="G84" s="100" t="s">
        <v>16</v>
      </c>
      <c r="H84" s="100" t="s">
        <v>16</v>
      </c>
      <c r="I84" s="36" t="s">
        <v>817</v>
      </c>
      <c r="J84" s="89"/>
      <c r="K84" s="89"/>
    </row>
    <row r="85" spans="1:11">
      <c r="A85" s="36" t="s">
        <v>1731</v>
      </c>
      <c r="B85" s="99">
        <v>50</v>
      </c>
      <c r="C85" s="100" t="s">
        <v>16</v>
      </c>
      <c r="D85" s="99" t="s">
        <v>16</v>
      </c>
      <c r="E85" s="100" t="s">
        <v>16</v>
      </c>
      <c r="F85" s="100" t="s">
        <v>16</v>
      </c>
      <c r="G85" s="100" t="s">
        <v>16</v>
      </c>
      <c r="H85" s="100" t="s">
        <v>16</v>
      </c>
      <c r="I85" s="36" t="s">
        <v>1731</v>
      </c>
      <c r="J85" s="89"/>
      <c r="K85" s="89"/>
    </row>
    <row r="86" spans="1:11">
      <c r="A86" s="36" t="s">
        <v>822</v>
      </c>
      <c r="B86" s="99">
        <v>52</v>
      </c>
      <c r="C86" s="100" t="s">
        <v>4</v>
      </c>
      <c r="D86" s="99" t="s">
        <v>4</v>
      </c>
      <c r="E86" s="100" t="s">
        <v>16</v>
      </c>
      <c r="F86" s="100" t="s">
        <v>16</v>
      </c>
      <c r="G86" s="100" t="s">
        <v>16</v>
      </c>
      <c r="H86" s="100" t="s">
        <v>16</v>
      </c>
      <c r="I86" s="36" t="s">
        <v>822</v>
      </c>
      <c r="J86" s="89"/>
      <c r="K86" s="89"/>
    </row>
    <row r="87" spans="1:11">
      <c r="A87" s="36" t="s">
        <v>847</v>
      </c>
      <c r="B87" s="99">
        <v>44</v>
      </c>
      <c r="C87" s="100" t="s">
        <v>4</v>
      </c>
      <c r="D87" s="99" t="s">
        <v>4</v>
      </c>
      <c r="E87" s="100" t="s">
        <v>16</v>
      </c>
      <c r="F87" s="100" t="s">
        <v>16</v>
      </c>
      <c r="G87" s="100" t="s">
        <v>16</v>
      </c>
      <c r="H87" s="100" t="s">
        <v>16</v>
      </c>
      <c r="I87" s="36" t="s">
        <v>847</v>
      </c>
      <c r="J87" s="89"/>
      <c r="K87" s="89"/>
    </row>
    <row r="88" spans="1:11">
      <c r="A88" s="36" t="s">
        <v>858</v>
      </c>
      <c r="B88" s="99">
        <v>48</v>
      </c>
      <c r="C88" s="100" t="s">
        <v>4</v>
      </c>
      <c r="D88" s="99" t="s">
        <v>4</v>
      </c>
      <c r="E88" s="100" t="s">
        <v>16</v>
      </c>
      <c r="F88" s="100" t="s">
        <v>16</v>
      </c>
      <c r="G88" s="100" t="s">
        <v>16</v>
      </c>
      <c r="H88" s="100" t="s">
        <v>16</v>
      </c>
      <c r="I88" s="36" t="s">
        <v>858</v>
      </c>
      <c r="J88" s="89"/>
      <c r="K88" s="89"/>
    </row>
    <row r="89" spans="1:11">
      <c r="A89" s="36" t="s">
        <v>897</v>
      </c>
      <c r="B89" s="99">
        <v>71</v>
      </c>
      <c r="C89" s="100" t="s">
        <v>4</v>
      </c>
      <c r="D89" s="99" t="s">
        <v>4</v>
      </c>
      <c r="E89" s="100" t="s">
        <v>16</v>
      </c>
      <c r="F89" s="100" t="s">
        <v>16</v>
      </c>
      <c r="G89" s="100" t="s">
        <v>16</v>
      </c>
      <c r="H89" s="100" t="s">
        <v>16</v>
      </c>
      <c r="I89" s="36" t="s">
        <v>897</v>
      </c>
      <c r="J89" s="89"/>
      <c r="K89" s="89"/>
    </row>
    <row r="90" spans="1:11">
      <c r="A90" s="36" t="s">
        <v>1732</v>
      </c>
      <c r="B90" s="99">
        <v>50</v>
      </c>
      <c r="C90" s="100" t="s">
        <v>16</v>
      </c>
      <c r="D90" s="99" t="s">
        <v>16</v>
      </c>
      <c r="E90" s="100" t="s">
        <v>16</v>
      </c>
      <c r="F90" s="100" t="s">
        <v>16</v>
      </c>
      <c r="G90" s="100" t="s">
        <v>16</v>
      </c>
      <c r="H90" s="100" t="s">
        <v>16</v>
      </c>
      <c r="I90" s="36" t="s">
        <v>1732</v>
      </c>
      <c r="J90" s="89"/>
      <c r="K90" s="89"/>
    </row>
    <row r="91" spans="1:11">
      <c r="A91" s="36" t="s">
        <v>1733</v>
      </c>
      <c r="B91" s="99">
        <v>50</v>
      </c>
      <c r="C91" s="100" t="s">
        <v>16</v>
      </c>
      <c r="D91" s="99" t="s">
        <v>16</v>
      </c>
      <c r="E91" s="100" t="s">
        <v>16</v>
      </c>
      <c r="F91" s="100" t="s">
        <v>16</v>
      </c>
      <c r="G91" s="100" t="s">
        <v>16</v>
      </c>
      <c r="H91" s="100" t="s">
        <v>16</v>
      </c>
      <c r="I91" s="36" t="s">
        <v>1733</v>
      </c>
      <c r="J91" s="89"/>
      <c r="K91" s="89"/>
    </row>
    <row r="92" spans="1:11">
      <c r="A92" s="36" t="s">
        <v>903</v>
      </c>
      <c r="B92" s="99">
        <v>54</v>
      </c>
      <c r="C92" s="100" t="s">
        <v>4</v>
      </c>
      <c r="D92" s="99" t="s">
        <v>4</v>
      </c>
      <c r="E92" s="100" t="s">
        <v>16</v>
      </c>
      <c r="F92" s="100" t="s">
        <v>16</v>
      </c>
      <c r="G92" s="100" t="s">
        <v>16</v>
      </c>
      <c r="H92" s="100" t="s">
        <v>16</v>
      </c>
      <c r="I92" s="36" t="s">
        <v>903</v>
      </c>
      <c r="J92" s="89"/>
      <c r="K92" s="89"/>
    </row>
    <row r="93" spans="1:11">
      <c r="A93" s="36" t="s">
        <v>1734</v>
      </c>
      <c r="B93" s="99">
        <v>50</v>
      </c>
      <c r="C93" s="100" t="s">
        <v>16</v>
      </c>
      <c r="D93" s="99" t="s">
        <v>16</v>
      </c>
      <c r="E93" s="100" t="s">
        <v>16</v>
      </c>
      <c r="F93" s="100" t="s">
        <v>16</v>
      </c>
      <c r="G93" s="100" t="s">
        <v>16</v>
      </c>
      <c r="H93" s="100" t="s">
        <v>16</v>
      </c>
      <c r="I93" s="36" t="s">
        <v>1734</v>
      </c>
      <c r="J93" s="89"/>
      <c r="K93" s="89"/>
    </row>
    <row r="94" spans="1:11">
      <c r="A94" s="36" t="s">
        <v>920</v>
      </c>
      <c r="B94" s="99">
        <v>64</v>
      </c>
      <c r="C94" s="100" t="s">
        <v>4</v>
      </c>
      <c r="D94" s="99" t="s">
        <v>4</v>
      </c>
      <c r="E94" s="100" t="s">
        <v>16</v>
      </c>
      <c r="F94" s="100" t="s">
        <v>16</v>
      </c>
      <c r="G94" s="100" t="s">
        <v>16</v>
      </c>
      <c r="H94" s="100" t="s">
        <v>16</v>
      </c>
      <c r="I94" s="36" t="s">
        <v>920</v>
      </c>
      <c r="J94" s="89"/>
      <c r="K94" s="89"/>
    </row>
    <row r="95" spans="1:11">
      <c r="A95" s="36" t="s">
        <v>927</v>
      </c>
      <c r="B95" s="99">
        <v>59</v>
      </c>
      <c r="C95" s="100" t="s">
        <v>4</v>
      </c>
      <c r="D95" s="99" t="s">
        <v>4</v>
      </c>
      <c r="E95" s="100" t="s">
        <v>16</v>
      </c>
      <c r="F95" s="100" t="s">
        <v>16</v>
      </c>
      <c r="G95" s="100" t="s">
        <v>16</v>
      </c>
      <c r="H95" s="100" t="s">
        <v>16</v>
      </c>
      <c r="I95" s="36" t="s">
        <v>927</v>
      </c>
      <c r="J95" s="89"/>
      <c r="K95" s="89"/>
    </row>
    <row r="96" spans="1:11">
      <c r="A96" s="36" t="s">
        <v>136</v>
      </c>
      <c r="B96" s="99">
        <v>51</v>
      </c>
      <c r="C96" s="100" t="s">
        <v>4</v>
      </c>
      <c r="D96" s="99" t="s">
        <v>16</v>
      </c>
      <c r="E96" s="100" t="s">
        <v>4</v>
      </c>
      <c r="F96" s="100" t="s">
        <v>16</v>
      </c>
      <c r="G96" s="100" t="s">
        <v>16</v>
      </c>
      <c r="H96" s="100" t="s">
        <v>4</v>
      </c>
      <c r="I96" s="36" t="s">
        <v>136</v>
      </c>
      <c r="J96" s="89"/>
      <c r="K96" s="89"/>
    </row>
    <row r="97" spans="1:11">
      <c r="A97" s="36" t="s">
        <v>950</v>
      </c>
      <c r="B97" s="99">
        <v>66</v>
      </c>
      <c r="C97" s="100" t="s">
        <v>4</v>
      </c>
      <c r="D97" s="99" t="s">
        <v>4</v>
      </c>
      <c r="E97" s="100" t="s">
        <v>16</v>
      </c>
      <c r="F97" s="100" t="s">
        <v>16</v>
      </c>
      <c r="G97" s="100" t="s">
        <v>16</v>
      </c>
      <c r="H97" s="100" t="s">
        <v>16</v>
      </c>
      <c r="I97" s="36" t="s">
        <v>950</v>
      </c>
      <c r="J97" s="89"/>
      <c r="K97" s="89"/>
    </row>
    <row r="98" spans="1:11">
      <c r="A98" s="36" t="s">
        <v>960</v>
      </c>
      <c r="B98" s="99">
        <v>39</v>
      </c>
      <c r="C98" s="100" t="s">
        <v>4</v>
      </c>
      <c r="D98" s="99" t="s">
        <v>4</v>
      </c>
      <c r="E98" s="100" t="s">
        <v>16</v>
      </c>
      <c r="F98" s="100" t="s">
        <v>16</v>
      </c>
      <c r="G98" s="100" t="s">
        <v>16</v>
      </c>
      <c r="H98" s="100" t="s">
        <v>16</v>
      </c>
      <c r="I98" s="36" t="s">
        <v>960</v>
      </c>
      <c r="J98" s="89"/>
      <c r="K98" s="89"/>
    </row>
    <row r="99" spans="1:11">
      <c r="A99" s="36" t="s">
        <v>965</v>
      </c>
      <c r="B99" s="99">
        <v>59</v>
      </c>
      <c r="C99" s="100" t="s">
        <v>4</v>
      </c>
      <c r="D99" s="99" t="s">
        <v>4</v>
      </c>
      <c r="E99" s="100" t="s">
        <v>16</v>
      </c>
      <c r="F99" s="100" t="s">
        <v>16</v>
      </c>
      <c r="G99" s="100" t="s">
        <v>16</v>
      </c>
      <c r="H99" s="100" t="s">
        <v>16</v>
      </c>
      <c r="I99" s="36" t="s">
        <v>965</v>
      </c>
      <c r="J99" s="89"/>
      <c r="K99" s="89"/>
    </row>
    <row r="100" spans="1:11">
      <c r="A100" s="36" t="s">
        <v>1735</v>
      </c>
      <c r="B100" s="99">
        <v>51</v>
      </c>
      <c r="C100" s="100" t="s">
        <v>16</v>
      </c>
      <c r="D100" s="99" t="s">
        <v>16</v>
      </c>
      <c r="E100" s="100" t="s">
        <v>16</v>
      </c>
      <c r="F100" s="100" t="s">
        <v>16</v>
      </c>
      <c r="G100" s="100" t="s">
        <v>16</v>
      </c>
      <c r="H100" s="100" t="s">
        <v>16</v>
      </c>
      <c r="I100" s="36" t="s">
        <v>1735</v>
      </c>
      <c r="J100" s="89"/>
      <c r="K100" s="89"/>
    </row>
    <row r="101" spans="1:11">
      <c r="A101" s="36" t="s">
        <v>971</v>
      </c>
      <c r="B101" s="99">
        <v>63</v>
      </c>
      <c r="C101" s="100" t="s">
        <v>4</v>
      </c>
      <c r="D101" s="99" t="s">
        <v>4</v>
      </c>
      <c r="E101" s="100" t="s">
        <v>16</v>
      </c>
      <c r="F101" s="100" t="s">
        <v>16</v>
      </c>
      <c r="G101" s="100" t="s">
        <v>16</v>
      </c>
      <c r="H101" s="100" t="s">
        <v>16</v>
      </c>
      <c r="I101" s="36" t="s">
        <v>971</v>
      </c>
      <c r="J101" s="89"/>
      <c r="K101" s="89"/>
    </row>
    <row r="102" spans="1:11">
      <c r="A102" s="36" t="s">
        <v>1736</v>
      </c>
      <c r="B102" s="99">
        <v>51</v>
      </c>
      <c r="C102" s="100" t="s">
        <v>16</v>
      </c>
      <c r="D102" s="99" t="s">
        <v>16</v>
      </c>
      <c r="E102" s="100" t="s">
        <v>16</v>
      </c>
      <c r="F102" s="100" t="s">
        <v>16</v>
      </c>
      <c r="G102" s="100" t="s">
        <v>16</v>
      </c>
      <c r="H102" s="100" t="s">
        <v>16</v>
      </c>
      <c r="I102" s="36" t="s">
        <v>1736</v>
      </c>
      <c r="J102" s="89"/>
      <c r="K102" s="89"/>
    </row>
    <row r="103" spans="1:11">
      <c r="A103" s="36" t="s">
        <v>1737</v>
      </c>
      <c r="B103" s="99">
        <v>51</v>
      </c>
      <c r="C103" s="100" t="s">
        <v>16</v>
      </c>
      <c r="D103" s="99" t="s">
        <v>16</v>
      </c>
      <c r="E103" s="100" t="s">
        <v>16</v>
      </c>
      <c r="F103" s="100" t="s">
        <v>16</v>
      </c>
      <c r="G103" s="100" t="s">
        <v>16</v>
      </c>
      <c r="H103" s="100" t="s">
        <v>16</v>
      </c>
      <c r="I103" s="36" t="s">
        <v>1737</v>
      </c>
      <c r="J103" s="89"/>
      <c r="K103" s="89"/>
    </row>
    <row r="104" spans="1:11">
      <c r="A104" s="36" t="s">
        <v>1738</v>
      </c>
      <c r="B104" s="99">
        <v>51</v>
      </c>
      <c r="C104" s="100" t="s">
        <v>16</v>
      </c>
      <c r="D104" s="99" t="s">
        <v>16</v>
      </c>
      <c r="E104" s="100" t="s">
        <v>16</v>
      </c>
      <c r="F104" s="100" t="s">
        <v>16</v>
      </c>
      <c r="G104" s="100" t="s">
        <v>16</v>
      </c>
      <c r="H104" s="100" t="s">
        <v>16</v>
      </c>
      <c r="I104" s="36" t="s">
        <v>1738</v>
      </c>
      <c r="J104" s="89"/>
      <c r="K104" s="89"/>
    </row>
    <row r="105" spans="1:11">
      <c r="A105" s="36" t="s">
        <v>1739</v>
      </c>
      <c r="B105" s="99">
        <v>51</v>
      </c>
      <c r="C105" s="100" t="s">
        <v>16</v>
      </c>
      <c r="D105" s="99" t="s">
        <v>16</v>
      </c>
      <c r="E105" s="100" t="s">
        <v>16</v>
      </c>
      <c r="F105" s="100" t="s">
        <v>16</v>
      </c>
      <c r="G105" s="100" t="s">
        <v>16</v>
      </c>
      <c r="H105" s="100" t="s">
        <v>16</v>
      </c>
      <c r="I105" s="36" t="s">
        <v>1739</v>
      </c>
      <c r="J105" s="89"/>
      <c r="K105" s="89"/>
    </row>
    <row r="106" spans="1:11">
      <c r="A106" s="36" t="s">
        <v>976</v>
      </c>
      <c r="B106" s="99">
        <v>57</v>
      </c>
      <c r="C106" s="100" t="s">
        <v>4</v>
      </c>
      <c r="D106" s="99" t="s">
        <v>4</v>
      </c>
      <c r="E106" s="100" t="s">
        <v>16</v>
      </c>
      <c r="F106" s="100" t="s">
        <v>16</v>
      </c>
      <c r="G106" s="100" t="s">
        <v>16</v>
      </c>
      <c r="H106" s="100" t="s">
        <v>16</v>
      </c>
      <c r="I106" s="36" t="s">
        <v>976</v>
      </c>
      <c r="J106" s="89"/>
      <c r="K106" s="89"/>
    </row>
    <row r="107" spans="1:11">
      <c r="A107" s="36" t="s">
        <v>981</v>
      </c>
      <c r="B107" s="99">
        <v>70</v>
      </c>
      <c r="C107" s="100" t="s">
        <v>4</v>
      </c>
      <c r="D107" s="99" t="s">
        <v>4</v>
      </c>
      <c r="E107" s="100" t="s">
        <v>16</v>
      </c>
      <c r="F107" s="100" t="s">
        <v>16</v>
      </c>
      <c r="G107" s="100" t="s">
        <v>16</v>
      </c>
      <c r="H107" s="100" t="s">
        <v>16</v>
      </c>
      <c r="I107" s="36" t="s">
        <v>981</v>
      </c>
      <c r="J107" s="89"/>
      <c r="K107" s="89"/>
    </row>
    <row r="108" spans="1:11">
      <c r="A108" s="36" t="s">
        <v>986</v>
      </c>
      <c r="B108" s="99">
        <v>71</v>
      </c>
      <c r="C108" s="100" t="s">
        <v>4</v>
      </c>
      <c r="D108" s="99" t="s">
        <v>4</v>
      </c>
      <c r="E108" s="100" t="s">
        <v>16</v>
      </c>
      <c r="F108" s="100" t="s">
        <v>16</v>
      </c>
      <c r="G108" s="100" t="s">
        <v>16</v>
      </c>
      <c r="H108" s="100" t="s">
        <v>16</v>
      </c>
      <c r="I108" s="36" t="s">
        <v>986</v>
      </c>
      <c r="J108" s="89"/>
      <c r="K108" s="89"/>
    </row>
    <row r="109" spans="1:11">
      <c r="A109" s="36" t="s">
        <v>993</v>
      </c>
      <c r="B109" s="99">
        <v>47</v>
      </c>
      <c r="C109" s="100" t="s">
        <v>4</v>
      </c>
      <c r="D109" s="99" t="s">
        <v>4</v>
      </c>
      <c r="E109" s="100" t="s">
        <v>16</v>
      </c>
      <c r="F109" s="100" t="s">
        <v>16</v>
      </c>
      <c r="G109" s="100" t="s">
        <v>16</v>
      </c>
      <c r="H109" s="100" t="s">
        <v>16</v>
      </c>
      <c r="I109" s="36" t="s">
        <v>993</v>
      </c>
      <c r="J109" s="89"/>
      <c r="K109" s="89"/>
    </row>
    <row r="110" spans="1:11">
      <c r="A110" s="36" t="s">
        <v>999</v>
      </c>
      <c r="B110" s="99">
        <v>51</v>
      </c>
      <c r="C110" s="100" t="s">
        <v>4</v>
      </c>
      <c r="D110" s="99" t="s">
        <v>4</v>
      </c>
      <c r="E110" s="100" t="s">
        <v>16</v>
      </c>
      <c r="F110" s="100" t="s">
        <v>16</v>
      </c>
      <c r="G110" s="100" t="s">
        <v>16</v>
      </c>
      <c r="H110" s="100" t="s">
        <v>16</v>
      </c>
      <c r="I110" s="36" t="s">
        <v>999</v>
      </c>
      <c r="J110" s="89"/>
      <c r="K110" s="89"/>
    </row>
    <row r="111" spans="1:11">
      <c r="A111" s="36" t="s">
        <v>1740</v>
      </c>
      <c r="B111" s="99">
        <v>52</v>
      </c>
      <c r="C111" s="100" t="s">
        <v>16</v>
      </c>
      <c r="D111" s="99" t="s">
        <v>16</v>
      </c>
      <c r="E111" s="100" t="s">
        <v>16</v>
      </c>
      <c r="F111" s="100" t="s">
        <v>16</v>
      </c>
      <c r="G111" s="100" t="s">
        <v>16</v>
      </c>
      <c r="H111" s="100" t="s">
        <v>16</v>
      </c>
      <c r="I111" s="36" t="s">
        <v>1740</v>
      </c>
      <c r="J111" s="89"/>
      <c r="K111" s="89"/>
    </row>
    <row r="112" spans="1:11">
      <c r="A112" s="36" t="s">
        <v>1014</v>
      </c>
      <c r="B112" s="99">
        <v>63</v>
      </c>
      <c r="C112" s="100" t="s">
        <v>4</v>
      </c>
      <c r="D112" s="99" t="s">
        <v>4</v>
      </c>
      <c r="E112" s="100" t="s">
        <v>16</v>
      </c>
      <c r="F112" s="100" t="s">
        <v>16</v>
      </c>
      <c r="G112" s="100" t="s">
        <v>16</v>
      </c>
      <c r="H112" s="100" t="s">
        <v>16</v>
      </c>
      <c r="I112" s="36" t="s">
        <v>1014</v>
      </c>
      <c r="J112" s="89"/>
      <c r="K112" s="89"/>
    </row>
    <row r="113" spans="1:11">
      <c r="A113" s="36" t="s">
        <v>1030</v>
      </c>
      <c r="B113" s="99">
        <v>71</v>
      </c>
      <c r="C113" s="100" t="s">
        <v>4</v>
      </c>
      <c r="D113" s="99" t="s">
        <v>4</v>
      </c>
      <c r="E113" s="100" t="s">
        <v>16</v>
      </c>
      <c r="F113" s="100" t="s">
        <v>16</v>
      </c>
      <c r="G113" s="100" t="s">
        <v>16</v>
      </c>
      <c r="H113" s="100" t="s">
        <v>16</v>
      </c>
      <c r="I113" s="36" t="s">
        <v>1030</v>
      </c>
      <c r="J113" s="89"/>
      <c r="K113" s="89"/>
    </row>
    <row r="114" spans="1:11">
      <c r="A114" s="36" t="s">
        <v>1047</v>
      </c>
      <c r="B114" s="99">
        <v>70</v>
      </c>
      <c r="C114" s="100" t="s">
        <v>4</v>
      </c>
      <c r="D114" s="99" t="s">
        <v>4</v>
      </c>
      <c r="E114" s="100" t="s">
        <v>16</v>
      </c>
      <c r="F114" s="100" t="s">
        <v>16</v>
      </c>
      <c r="G114" s="100" t="s">
        <v>16</v>
      </c>
      <c r="H114" s="100" t="s">
        <v>16</v>
      </c>
      <c r="I114" s="36" t="s">
        <v>1047</v>
      </c>
      <c r="J114" s="89"/>
      <c r="K114" s="89"/>
    </row>
    <row r="115" spans="1:11">
      <c r="A115" s="36" t="s">
        <v>1741</v>
      </c>
      <c r="B115" s="99">
        <v>53</v>
      </c>
      <c r="C115" s="100" t="s">
        <v>16</v>
      </c>
      <c r="D115" s="99" t="s">
        <v>16</v>
      </c>
      <c r="E115" s="100" t="s">
        <v>16</v>
      </c>
      <c r="F115" s="100" t="s">
        <v>16</v>
      </c>
      <c r="G115" s="100" t="s">
        <v>16</v>
      </c>
      <c r="H115" s="100" t="s">
        <v>16</v>
      </c>
      <c r="I115" s="36" t="s">
        <v>1741</v>
      </c>
      <c r="J115" s="89"/>
      <c r="K115" s="89"/>
    </row>
    <row r="116" spans="1:11">
      <c r="A116" s="36" t="s">
        <v>1742</v>
      </c>
      <c r="B116" s="99">
        <v>53</v>
      </c>
      <c r="C116" s="100" t="s">
        <v>16</v>
      </c>
      <c r="D116" s="99" t="s">
        <v>16</v>
      </c>
      <c r="E116" s="100" t="s">
        <v>16</v>
      </c>
      <c r="F116" s="100" t="s">
        <v>16</v>
      </c>
      <c r="G116" s="100" t="s">
        <v>16</v>
      </c>
      <c r="H116" s="100" t="s">
        <v>16</v>
      </c>
      <c r="I116" s="36" t="s">
        <v>1742</v>
      </c>
      <c r="J116" s="89"/>
      <c r="K116" s="89"/>
    </row>
    <row r="117" spans="1:11">
      <c r="A117" s="36" t="s">
        <v>1058</v>
      </c>
      <c r="B117" s="99">
        <v>67</v>
      </c>
      <c r="C117" s="100" t="s">
        <v>4</v>
      </c>
      <c r="D117" s="99" t="s">
        <v>4</v>
      </c>
      <c r="E117" s="100" t="s">
        <v>16</v>
      </c>
      <c r="F117" s="100" t="s">
        <v>16</v>
      </c>
      <c r="G117" s="100" t="s">
        <v>16</v>
      </c>
      <c r="H117" s="100" t="s">
        <v>16</v>
      </c>
      <c r="I117" s="36" t="s">
        <v>1058</v>
      </c>
      <c r="J117" s="89"/>
      <c r="K117" s="89"/>
    </row>
    <row r="118" spans="1:11">
      <c r="A118" s="36" t="s">
        <v>1743</v>
      </c>
      <c r="B118" s="99">
        <v>54</v>
      </c>
      <c r="C118" s="100" t="s">
        <v>16</v>
      </c>
      <c r="D118" s="99" t="s">
        <v>16</v>
      </c>
      <c r="E118" s="100" t="s">
        <v>16</v>
      </c>
      <c r="F118" s="100" t="s">
        <v>16</v>
      </c>
      <c r="G118" s="100" t="s">
        <v>16</v>
      </c>
      <c r="H118" s="100" t="s">
        <v>16</v>
      </c>
      <c r="I118" s="36" t="s">
        <v>1743</v>
      </c>
      <c r="J118" s="89"/>
      <c r="K118" s="89"/>
    </row>
    <row r="119" spans="1:11">
      <c r="A119" s="36" t="s">
        <v>1080</v>
      </c>
      <c r="B119" s="99">
        <v>67</v>
      </c>
      <c r="C119" s="100" t="s">
        <v>4</v>
      </c>
      <c r="D119" s="99" t="s">
        <v>4</v>
      </c>
      <c r="E119" s="100" t="s">
        <v>16</v>
      </c>
      <c r="F119" s="100" t="s">
        <v>16</v>
      </c>
      <c r="G119" s="100" t="s">
        <v>16</v>
      </c>
      <c r="H119" s="100" t="s">
        <v>16</v>
      </c>
      <c r="I119" s="36" t="s">
        <v>1080</v>
      </c>
      <c r="J119" s="89"/>
      <c r="K119" s="89"/>
    </row>
    <row r="120" spans="1:11">
      <c r="A120" s="36" t="s">
        <v>1106</v>
      </c>
      <c r="B120" s="99">
        <v>55</v>
      </c>
      <c r="C120" s="100" t="s">
        <v>4</v>
      </c>
      <c r="D120" s="99" t="s">
        <v>4</v>
      </c>
      <c r="E120" s="100" t="s">
        <v>16</v>
      </c>
      <c r="F120" s="100" t="s">
        <v>16</v>
      </c>
      <c r="G120" s="100" t="s">
        <v>16</v>
      </c>
      <c r="H120" s="100" t="s">
        <v>16</v>
      </c>
      <c r="I120" s="36" t="s">
        <v>1106</v>
      </c>
      <c r="J120" s="89"/>
      <c r="K120" s="89"/>
    </row>
    <row r="121" spans="1:11">
      <c r="A121" s="36" t="s">
        <v>1744</v>
      </c>
      <c r="B121" s="99">
        <v>54</v>
      </c>
      <c r="C121" s="100" t="s">
        <v>16</v>
      </c>
      <c r="D121" s="99" t="s">
        <v>16</v>
      </c>
      <c r="E121" s="100" t="s">
        <v>16</v>
      </c>
      <c r="F121" s="100" t="s">
        <v>16</v>
      </c>
      <c r="G121" s="100" t="s">
        <v>16</v>
      </c>
      <c r="H121" s="100" t="s">
        <v>16</v>
      </c>
      <c r="I121" s="36" t="s">
        <v>1744</v>
      </c>
      <c r="J121" s="89"/>
      <c r="K121" s="89"/>
    </row>
    <row r="122" spans="1:11">
      <c r="A122" s="36" t="s">
        <v>1745</v>
      </c>
      <c r="B122" s="99">
        <v>54</v>
      </c>
      <c r="C122" s="100" t="s">
        <v>16</v>
      </c>
      <c r="D122" s="99" t="s">
        <v>16</v>
      </c>
      <c r="E122" s="100" t="s">
        <v>16</v>
      </c>
      <c r="F122" s="100" t="s">
        <v>16</v>
      </c>
      <c r="G122" s="100" t="s">
        <v>16</v>
      </c>
      <c r="H122" s="100" t="s">
        <v>16</v>
      </c>
      <c r="I122" s="36" t="s">
        <v>1745</v>
      </c>
      <c r="J122" s="89"/>
      <c r="K122" s="89"/>
    </row>
    <row r="123" spans="1:11">
      <c r="A123" s="36" t="s">
        <v>1133</v>
      </c>
      <c r="B123" s="99">
        <v>53</v>
      </c>
      <c r="C123" s="100" t="s">
        <v>4</v>
      </c>
      <c r="D123" s="99" t="s">
        <v>4</v>
      </c>
      <c r="E123" s="100" t="s">
        <v>16</v>
      </c>
      <c r="F123" s="100" t="s">
        <v>16</v>
      </c>
      <c r="G123" s="100" t="s">
        <v>16</v>
      </c>
      <c r="H123" s="100" t="s">
        <v>16</v>
      </c>
      <c r="I123" s="36" t="s">
        <v>1133</v>
      </c>
      <c r="J123" s="89"/>
      <c r="K123" s="89"/>
    </row>
    <row r="124" spans="1:11">
      <c r="A124" s="36" t="s">
        <v>1746</v>
      </c>
      <c r="B124" s="99">
        <v>54</v>
      </c>
      <c r="C124" s="100" t="s">
        <v>16</v>
      </c>
      <c r="D124" s="99" t="s">
        <v>16</v>
      </c>
      <c r="E124" s="100" t="s">
        <v>16</v>
      </c>
      <c r="F124" s="100" t="s">
        <v>16</v>
      </c>
      <c r="G124" s="100" t="s">
        <v>16</v>
      </c>
      <c r="H124" s="100" t="s">
        <v>16</v>
      </c>
      <c r="I124" s="36" t="s">
        <v>1746</v>
      </c>
      <c r="J124" s="89"/>
      <c r="K124" s="89"/>
    </row>
    <row r="125" spans="1:11">
      <c r="A125" s="36" t="s">
        <v>1747</v>
      </c>
      <c r="B125" s="99">
        <v>55</v>
      </c>
      <c r="C125" s="100" t="s">
        <v>16</v>
      </c>
      <c r="D125" s="99" t="s">
        <v>16</v>
      </c>
      <c r="E125" s="100" t="s">
        <v>16</v>
      </c>
      <c r="F125" s="100" t="s">
        <v>16</v>
      </c>
      <c r="G125" s="100" t="s">
        <v>16</v>
      </c>
      <c r="H125" s="100" t="s">
        <v>16</v>
      </c>
      <c r="I125" s="36" t="s">
        <v>1747</v>
      </c>
      <c r="J125" s="89"/>
      <c r="K125" s="89"/>
    </row>
    <row r="126" spans="1:11">
      <c r="A126" s="36" t="s">
        <v>1142</v>
      </c>
      <c r="B126" s="99">
        <v>55</v>
      </c>
      <c r="C126" s="100" t="s">
        <v>4</v>
      </c>
      <c r="D126" s="99" t="s">
        <v>4</v>
      </c>
      <c r="E126" s="100" t="s">
        <v>16</v>
      </c>
      <c r="F126" s="100" t="s">
        <v>16</v>
      </c>
      <c r="G126" s="100" t="s">
        <v>16</v>
      </c>
      <c r="H126" s="100" t="s">
        <v>16</v>
      </c>
      <c r="I126" s="36" t="s">
        <v>1142</v>
      </c>
      <c r="J126" s="89"/>
      <c r="K126" s="89"/>
    </row>
    <row r="127" spans="1:11">
      <c r="A127" s="36" t="s">
        <v>1148</v>
      </c>
      <c r="B127" s="99">
        <v>68</v>
      </c>
      <c r="C127" s="100" t="s">
        <v>4</v>
      </c>
      <c r="D127" s="99" t="s">
        <v>4</v>
      </c>
      <c r="E127" s="100" t="s">
        <v>16</v>
      </c>
      <c r="F127" s="100" t="s">
        <v>16</v>
      </c>
      <c r="G127" s="100" t="s">
        <v>16</v>
      </c>
      <c r="H127" s="100" t="s">
        <v>16</v>
      </c>
      <c r="I127" s="36" t="s">
        <v>1148</v>
      </c>
      <c r="J127" s="89"/>
      <c r="K127" s="89"/>
    </row>
    <row r="128" spans="1:11">
      <c r="A128" s="36" t="s">
        <v>1163</v>
      </c>
      <c r="B128" s="99">
        <v>71</v>
      </c>
      <c r="C128" s="100" t="s">
        <v>4</v>
      </c>
      <c r="D128" s="99" t="s">
        <v>4</v>
      </c>
      <c r="E128" s="100" t="s">
        <v>16</v>
      </c>
      <c r="F128" s="100" t="s">
        <v>16</v>
      </c>
      <c r="G128" s="100" t="s">
        <v>16</v>
      </c>
      <c r="H128" s="100" t="s">
        <v>16</v>
      </c>
      <c r="I128" s="36" t="s">
        <v>1163</v>
      </c>
      <c r="J128" s="89"/>
      <c r="K128" s="89"/>
    </row>
    <row r="129" spans="1:11">
      <c r="A129" s="36" t="s">
        <v>1169</v>
      </c>
      <c r="B129" s="99">
        <v>64</v>
      </c>
      <c r="C129" s="100" t="s">
        <v>4</v>
      </c>
      <c r="D129" s="99" t="s">
        <v>4</v>
      </c>
      <c r="E129" s="100" t="s">
        <v>16</v>
      </c>
      <c r="F129" s="100" t="s">
        <v>16</v>
      </c>
      <c r="G129" s="100" t="s">
        <v>16</v>
      </c>
      <c r="H129" s="100" t="s">
        <v>16</v>
      </c>
      <c r="I129" s="36" t="s">
        <v>1169</v>
      </c>
      <c r="J129" s="89"/>
      <c r="K129" s="89"/>
    </row>
    <row r="130" spans="1:11">
      <c r="A130" s="36" t="s">
        <v>1175</v>
      </c>
      <c r="B130" s="99">
        <v>70</v>
      </c>
      <c r="C130" s="100" t="s">
        <v>4</v>
      </c>
      <c r="D130" s="99" t="s">
        <v>4</v>
      </c>
      <c r="E130" s="100" t="s">
        <v>16</v>
      </c>
      <c r="F130" s="100" t="s">
        <v>16</v>
      </c>
      <c r="G130" s="100" t="s">
        <v>16</v>
      </c>
      <c r="H130" s="100" t="s">
        <v>16</v>
      </c>
      <c r="I130" s="36" t="s">
        <v>1175</v>
      </c>
      <c r="J130" s="89"/>
      <c r="K130" s="89"/>
    </row>
    <row r="131" spans="1:11">
      <c r="A131" s="36" t="s">
        <v>1748</v>
      </c>
      <c r="B131" s="99">
        <v>55</v>
      </c>
      <c r="C131" s="100" t="s">
        <v>16</v>
      </c>
      <c r="D131" s="99" t="s">
        <v>16</v>
      </c>
      <c r="E131" s="100" t="s">
        <v>16</v>
      </c>
      <c r="F131" s="100" t="s">
        <v>16</v>
      </c>
      <c r="G131" s="100" t="s">
        <v>16</v>
      </c>
      <c r="H131" s="100" t="s">
        <v>16</v>
      </c>
      <c r="I131" s="36" t="s">
        <v>1748</v>
      </c>
      <c r="J131" s="89"/>
      <c r="K131" s="89"/>
    </row>
    <row r="132" spans="1:11">
      <c r="A132" s="36" t="s">
        <v>1199</v>
      </c>
      <c r="B132" s="99">
        <v>63</v>
      </c>
      <c r="C132" s="100" t="s">
        <v>4</v>
      </c>
      <c r="D132" s="99" t="s">
        <v>4</v>
      </c>
      <c r="E132" s="100" t="s">
        <v>16</v>
      </c>
      <c r="F132" s="100" t="s">
        <v>16</v>
      </c>
      <c r="G132" s="100" t="s">
        <v>16</v>
      </c>
      <c r="H132" s="100" t="s">
        <v>16</v>
      </c>
      <c r="I132" s="36" t="s">
        <v>1199</v>
      </c>
      <c r="J132" s="89"/>
      <c r="K132" s="89"/>
    </row>
    <row r="133" spans="1:11">
      <c r="A133" s="36" t="s">
        <v>1215</v>
      </c>
      <c r="B133" s="99">
        <v>38</v>
      </c>
      <c r="C133" s="100" t="s">
        <v>4</v>
      </c>
      <c r="D133" s="99" t="s">
        <v>4</v>
      </c>
      <c r="E133" s="100" t="s">
        <v>16</v>
      </c>
      <c r="F133" s="100" t="s">
        <v>16</v>
      </c>
      <c r="G133" s="100" t="s">
        <v>16</v>
      </c>
      <c r="H133" s="100" t="s">
        <v>16</v>
      </c>
      <c r="I133" s="36" t="s">
        <v>1215</v>
      </c>
      <c r="J133" s="89"/>
      <c r="K133" s="89"/>
    </row>
    <row r="134" spans="1:11">
      <c r="A134" s="36" t="s">
        <v>1220</v>
      </c>
      <c r="B134" s="99">
        <v>39</v>
      </c>
      <c r="C134" s="100" t="s">
        <v>4</v>
      </c>
      <c r="D134" s="99" t="s">
        <v>4</v>
      </c>
      <c r="E134" s="100" t="s">
        <v>16</v>
      </c>
      <c r="F134" s="100" t="s">
        <v>16</v>
      </c>
      <c r="G134" s="100" t="s">
        <v>16</v>
      </c>
      <c r="H134" s="100" t="s">
        <v>16</v>
      </c>
      <c r="I134" s="36" t="s">
        <v>1220</v>
      </c>
      <c r="J134" s="89"/>
      <c r="K134" s="89"/>
    </row>
    <row r="135" spans="1:11">
      <c r="A135" s="36" t="s">
        <v>1242</v>
      </c>
      <c r="B135" s="99">
        <v>35</v>
      </c>
      <c r="C135" s="100" t="s">
        <v>4</v>
      </c>
      <c r="D135" s="99" t="s">
        <v>4</v>
      </c>
      <c r="E135" s="100" t="s">
        <v>16</v>
      </c>
      <c r="F135" s="100" t="s">
        <v>16</v>
      </c>
      <c r="G135" s="100" t="s">
        <v>16</v>
      </c>
      <c r="H135" s="100" t="s">
        <v>16</v>
      </c>
      <c r="I135" s="36" t="s">
        <v>1242</v>
      </c>
      <c r="J135" s="89"/>
      <c r="K135" s="89"/>
    </row>
    <row r="136" spans="1:11">
      <c r="A136" s="36" t="s">
        <v>1252</v>
      </c>
      <c r="B136" s="99">
        <v>65</v>
      </c>
      <c r="C136" s="100" t="s">
        <v>4</v>
      </c>
      <c r="D136" s="99" t="s">
        <v>4</v>
      </c>
      <c r="E136" s="100" t="s">
        <v>16</v>
      </c>
      <c r="F136" s="100" t="s">
        <v>16</v>
      </c>
      <c r="G136" s="100" t="s">
        <v>16</v>
      </c>
      <c r="H136" s="100" t="s">
        <v>16</v>
      </c>
      <c r="I136" s="36" t="s">
        <v>1252</v>
      </c>
      <c r="J136" s="89"/>
      <c r="K136" s="89"/>
    </row>
    <row r="137" spans="1:11">
      <c r="A137" s="36" t="s">
        <v>1267</v>
      </c>
      <c r="B137" s="99">
        <v>61</v>
      </c>
      <c r="C137" s="100" t="s">
        <v>4</v>
      </c>
      <c r="D137" s="99" t="s">
        <v>4</v>
      </c>
      <c r="E137" s="100" t="s">
        <v>16</v>
      </c>
      <c r="F137" s="100" t="s">
        <v>16</v>
      </c>
      <c r="G137" s="100" t="s">
        <v>16</v>
      </c>
      <c r="H137" s="100" t="s">
        <v>16</v>
      </c>
      <c r="I137" s="36" t="s">
        <v>1267</v>
      </c>
      <c r="J137" s="89"/>
      <c r="K137" s="89"/>
    </row>
    <row r="138" spans="1:11">
      <c r="A138" s="36" t="s">
        <v>1288</v>
      </c>
      <c r="B138" s="99">
        <v>56</v>
      </c>
      <c r="C138" s="100" t="s">
        <v>4</v>
      </c>
      <c r="D138" s="99" t="s">
        <v>4</v>
      </c>
      <c r="E138" s="100" t="s">
        <v>16</v>
      </c>
      <c r="F138" s="100" t="s">
        <v>16</v>
      </c>
      <c r="G138" s="100" t="s">
        <v>16</v>
      </c>
      <c r="H138" s="100" t="s">
        <v>16</v>
      </c>
      <c r="I138" s="36" t="s">
        <v>1288</v>
      </c>
      <c r="J138" s="89"/>
      <c r="K138" s="89"/>
    </row>
    <row r="139" spans="1:11">
      <c r="A139" s="36" t="s">
        <v>1300</v>
      </c>
      <c r="B139" s="99">
        <v>36</v>
      </c>
      <c r="C139" s="100" t="s">
        <v>4</v>
      </c>
      <c r="D139" s="99" t="s">
        <v>4</v>
      </c>
      <c r="E139" s="100" t="s">
        <v>16</v>
      </c>
      <c r="F139" s="100" t="s">
        <v>16</v>
      </c>
      <c r="G139" s="100" t="s">
        <v>16</v>
      </c>
      <c r="H139" s="100" t="s">
        <v>16</v>
      </c>
      <c r="I139" s="36" t="s">
        <v>1300</v>
      </c>
      <c r="J139" s="89"/>
      <c r="K139" s="89"/>
    </row>
    <row r="140" spans="1:11">
      <c r="A140" s="36" t="s">
        <v>1307</v>
      </c>
      <c r="B140" s="99">
        <v>55</v>
      </c>
      <c r="C140" s="100" t="s">
        <v>4</v>
      </c>
      <c r="D140" s="99" t="s">
        <v>4</v>
      </c>
      <c r="E140" s="100" t="s">
        <v>16</v>
      </c>
      <c r="F140" s="100" t="s">
        <v>16</v>
      </c>
      <c r="G140" s="100" t="s">
        <v>16</v>
      </c>
      <c r="H140" s="100" t="s">
        <v>16</v>
      </c>
      <c r="I140" s="36" t="s">
        <v>1307</v>
      </c>
      <c r="J140" s="89"/>
      <c r="K140" s="89"/>
    </row>
    <row r="141" spans="1:11">
      <c r="A141" s="36" t="s">
        <v>146</v>
      </c>
      <c r="B141" s="99">
        <v>56</v>
      </c>
      <c r="C141" s="100" t="s">
        <v>4</v>
      </c>
      <c r="D141" s="99" t="s">
        <v>16</v>
      </c>
      <c r="E141" s="100" t="s">
        <v>4</v>
      </c>
      <c r="F141" s="100" t="s">
        <v>16</v>
      </c>
      <c r="G141" s="100" t="s">
        <v>16</v>
      </c>
      <c r="H141" s="100" t="s">
        <v>4</v>
      </c>
      <c r="I141" s="36" t="s">
        <v>146</v>
      </c>
      <c r="J141" s="89"/>
      <c r="K141" s="89"/>
    </row>
    <row r="142" spans="1:11">
      <c r="A142" s="36" t="s">
        <v>1312</v>
      </c>
      <c r="B142" s="99">
        <v>54</v>
      </c>
      <c r="C142" s="100" t="s">
        <v>4</v>
      </c>
      <c r="D142" s="99" t="s">
        <v>4</v>
      </c>
      <c r="E142" s="100" t="s">
        <v>16</v>
      </c>
      <c r="F142" s="100" t="s">
        <v>16</v>
      </c>
      <c r="G142" s="100" t="s">
        <v>16</v>
      </c>
      <c r="H142" s="100" t="s">
        <v>16</v>
      </c>
      <c r="I142" s="36" t="s">
        <v>1312</v>
      </c>
      <c r="J142" s="89"/>
      <c r="K142" s="89"/>
    </row>
    <row r="143" spans="1:11">
      <c r="A143" s="36" t="s">
        <v>1320</v>
      </c>
      <c r="B143" s="99">
        <v>59</v>
      </c>
      <c r="C143" s="100" t="s">
        <v>4</v>
      </c>
      <c r="D143" s="99" t="s">
        <v>4</v>
      </c>
      <c r="E143" s="100" t="s">
        <v>16</v>
      </c>
      <c r="F143" s="100" t="s">
        <v>16</v>
      </c>
      <c r="G143" s="100" t="s">
        <v>16</v>
      </c>
      <c r="H143" s="100" t="s">
        <v>16</v>
      </c>
      <c r="I143" s="36" t="s">
        <v>1320</v>
      </c>
      <c r="J143" s="89"/>
      <c r="K143" s="89"/>
    </row>
    <row r="144" spans="1:11">
      <c r="A144" s="36" t="s">
        <v>1749</v>
      </c>
      <c r="B144" s="99">
        <v>57</v>
      </c>
      <c r="C144" s="100" t="s">
        <v>16</v>
      </c>
      <c r="D144" s="99" t="s">
        <v>16</v>
      </c>
      <c r="E144" s="100" t="s">
        <v>16</v>
      </c>
      <c r="F144" s="100" t="s">
        <v>16</v>
      </c>
      <c r="G144" s="100" t="s">
        <v>16</v>
      </c>
      <c r="H144" s="100" t="s">
        <v>16</v>
      </c>
      <c r="I144" s="36" t="s">
        <v>1749</v>
      </c>
      <c r="J144" s="89"/>
      <c r="K144" s="89"/>
    </row>
    <row r="145" spans="1:11">
      <c r="A145" s="36" t="s">
        <v>1328</v>
      </c>
      <c r="B145" s="99">
        <v>43</v>
      </c>
      <c r="C145" s="100" t="s">
        <v>4</v>
      </c>
      <c r="D145" s="99" t="s">
        <v>4</v>
      </c>
      <c r="E145" s="100" t="s">
        <v>16</v>
      </c>
      <c r="F145" s="100" t="s">
        <v>16</v>
      </c>
      <c r="G145" s="100" t="s">
        <v>16</v>
      </c>
      <c r="H145" s="100" t="s">
        <v>16</v>
      </c>
      <c r="I145" s="36" t="s">
        <v>1328</v>
      </c>
      <c r="J145" s="89"/>
      <c r="K145" s="89"/>
    </row>
    <row r="146" spans="1:11">
      <c r="A146" s="36" t="s">
        <v>1750</v>
      </c>
      <c r="B146" s="99">
        <v>57</v>
      </c>
      <c r="C146" s="100" t="s">
        <v>16</v>
      </c>
      <c r="D146" s="99" t="s">
        <v>16</v>
      </c>
      <c r="E146" s="100" t="s">
        <v>16</v>
      </c>
      <c r="F146" s="100" t="s">
        <v>16</v>
      </c>
      <c r="G146" s="100" t="s">
        <v>16</v>
      </c>
      <c r="H146" s="100" t="s">
        <v>16</v>
      </c>
      <c r="I146" s="36" t="s">
        <v>1750</v>
      </c>
      <c r="J146" s="89"/>
      <c r="K146" s="89"/>
    </row>
    <row r="147" spans="1:11">
      <c r="A147" s="36" t="s">
        <v>1751</v>
      </c>
      <c r="B147" s="99">
        <v>57</v>
      </c>
      <c r="C147" s="100" t="s">
        <v>16</v>
      </c>
      <c r="D147" s="99" t="s">
        <v>16</v>
      </c>
      <c r="E147" s="100" t="s">
        <v>16</v>
      </c>
      <c r="F147" s="100" t="s">
        <v>16</v>
      </c>
      <c r="G147" s="100" t="s">
        <v>16</v>
      </c>
      <c r="H147" s="100" t="s">
        <v>16</v>
      </c>
      <c r="I147" s="36" t="s">
        <v>1751</v>
      </c>
      <c r="J147" s="89"/>
      <c r="K147" s="89"/>
    </row>
    <row r="148" spans="1:11">
      <c r="A148" s="36" t="s">
        <v>1335</v>
      </c>
      <c r="B148" s="99">
        <v>64</v>
      </c>
      <c r="C148" s="100" t="s">
        <v>4</v>
      </c>
      <c r="D148" s="99" t="s">
        <v>4</v>
      </c>
      <c r="E148" s="100" t="s">
        <v>16</v>
      </c>
      <c r="F148" s="100" t="s">
        <v>16</v>
      </c>
      <c r="G148" s="100" t="s">
        <v>16</v>
      </c>
      <c r="H148" s="100" t="s">
        <v>16</v>
      </c>
      <c r="I148" s="36" t="s">
        <v>1335</v>
      </c>
      <c r="J148" s="89"/>
      <c r="K148" s="89"/>
    </row>
    <row r="149" spans="1:11">
      <c r="A149" s="36" t="s">
        <v>1340</v>
      </c>
      <c r="B149" s="99">
        <v>69</v>
      </c>
      <c r="C149" s="100" t="s">
        <v>4</v>
      </c>
      <c r="D149" s="99" t="s">
        <v>4</v>
      </c>
      <c r="E149" s="100" t="s">
        <v>16</v>
      </c>
      <c r="F149" s="100" t="s">
        <v>16</v>
      </c>
      <c r="G149" s="100" t="s">
        <v>16</v>
      </c>
      <c r="H149" s="100" t="s">
        <v>16</v>
      </c>
      <c r="I149" s="36" t="s">
        <v>1340</v>
      </c>
      <c r="J149" s="89"/>
      <c r="K149" s="89"/>
    </row>
    <row r="150" spans="1:11">
      <c r="A150" s="36" t="s">
        <v>125</v>
      </c>
      <c r="B150" s="99">
        <v>55</v>
      </c>
      <c r="C150" s="100" t="s">
        <v>4</v>
      </c>
      <c r="D150" s="99" t="s">
        <v>4</v>
      </c>
      <c r="E150" s="100" t="s">
        <v>4</v>
      </c>
      <c r="F150" s="100" t="s">
        <v>4</v>
      </c>
      <c r="G150" s="100" t="s">
        <v>4</v>
      </c>
      <c r="H150" s="100" t="s">
        <v>4</v>
      </c>
      <c r="I150" s="36" t="s">
        <v>125</v>
      </c>
      <c r="J150" s="89"/>
      <c r="K150" s="89"/>
    </row>
    <row r="151" spans="1:11">
      <c r="A151" s="36" t="s">
        <v>296</v>
      </c>
      <c r="B151" s="99">
        <v>59</v>
      </c>
      <c r="C151" s="100" t="s">
        <v>4</v>
      </c>
      <c r="D151" s="99" t="s">
        <v>4</v>
      </c>
      <c r="E151" s="100" t="s">
        <v>4</v>
      </c>
      <c r="F151" s="100" t="s">
        <v>4</v>
      </c>
      <c r="G151" s="100" t="s">
        <v>16</v>
      </c>
      <c r="H151" s="100" t="s">
        <v>16</v>
      </c>
      <c r="I151" s="36" t="s">
        <v>296</v>
      </c>
      <c r="J151" s="89"/>
      <c r="K151" s="89"/>
    </row>
    <row r="152" spans="1:11">
      <c r="A152" s="36" t="s">
        <v>200</v>
      </c>
      <c r="B152" s="99">
        <v>68</v>
      </c>
      <c r="C152" s="100" t="s">
        <v>4</v>
      </c>
      <c r="D152" s="99" t="s">
        <v>4</v>
      </c>
      <c r="E152" s="100" t="s">
        <v>4</v>
      </c>
      <c r="F152" s="100" t="s">
        <v>16</v>
      </c>
      <c r="G152" s="100" t="s">
        <v>16</v>
      </c>
      <c r="H152" s="100" t="s">
        <v>4</v>
      </c>
      <c r="I152" s="36" t="s">
        <v>200</v>
      </c>
      <c r="J152" s="89"/>
      <c r="K152" s="89"/>
    </row>
    <row r="153" spans="1:11">
      <c r="A153" s="36" t="s">
        <v>173</v>
      </c>
      <c r="B153" s="99">
        <v>65</v>
      </c>
      <c r="C153" s="100" t="s">
        <v>4</v>
      </c>
      <c r="D153" s="99" t="s">
        <v>4</v>
      </c>
      <c r="E153" s="100" t="s">
        <v>4</v>
      </c>
      <c r="F153" s="100" t="s">
        <v>4</v>
      </c>
      <c r="G153" s="100" t="s">
        <v>4</v>
      </c>
      <c r="H153" s="100" t="s">
        <v>4</v>
      </c>
      <c r="I153" s="36" t="s">
        <v>173</v>
      </c>
      <c r="J153" s="89"/>
      <c r="K153" s="89"/>
    </row>
    <row r="154" spans="1:11">
      <c r="A154" s="36" t="s">
        <v>1752</v>
      </c>
      <c r="B154" s="99">
        <v>57</v>
      </c>
      <c r="C154" s="100" t="s">
        <v>16</v>
      </c>
      <c r="D154" s="99" t="s">
        <v>16</v>
      </c>
      <c r="E154" s="100" t="s">
        <v>16</v>
      </c>
      <c r="F154" s="100" t="s">
        <v>16</v>
      </c>
      <c r="G154" s="100" t="s">
        <v>16</v>
      </c>
      <c r="H154" s="100" t="s">
        <v>16</v>
      </c>
      <c r="I154" s="36" t="s">
        <v>1752</v>
      </c>
      <c r="J154" s="89"/>
      <c r="K154" s="89"/>
    </row>
    <row r="155" spans="1:11">
      <c r="A155" s="36" t="s">
        <v>1753</v>
      </c>
      <c r="B155" s="99">
        <v>57</v>
      </c>
      <c r="C155" s="100" t="s">
        <v>16</v>
      </c>
      <c r="D155" s="99" t="s">
        <v>16</v>
      </c>
      <c r="E155" s="100" t="s">
        <v>16</v>
      </c>
      <c r="F155" s="100" t="s">
        <v>16</v>
      </c>
      <c r="G155" s="100" t="s">
        <v>16</v>
      </c>
      <c r="H155" s="100" t="s">
        <v>16</v>
      </c>
      <c r="I155" s="36" t="s">
        <v>1753</v>
      </c>
      <c r="J155" s="89"/>
      <c r="K155" s="89"/>
    </row>
    <row r="156" spans="1:11">
      <c r="A156" s="36" t="s">
        <v>110</v>
      </c>
      <c r="B156" s="99">
        <v>51</v>
      </c>
      <c r="C156" s="100" t="s">
        <v>4</v>
      </c>
      <c r="D156" s="99" t="s">
        <v>4</v>
      </c>
      <c r="E156" s="100" t="s">
        <v>4</v>
      </c>
      <c r="F156" s="100" t="s">
        <v>4</v>
      </c>
      <c r="G156" s="100" t="s">
        <v>4</v>
      </c>
      <c r="H156" s="100" t="s">
        <v>4</v>
      </c>
      <c r="I156" s="36" t="s">
        <v>110</v>
      </c>
      <c r="J156" s="89"/>
      <c r="K156" s="89"/>
    </row>
    <row r="157" spans="1:11">
      <c r="A157" s="36" t="s">
        <v>141</v>
      </c>
      <c r="B157" s="99">
        <v>59</v>
      </c>
      <c r="C157" s="100" t="s">
        <v>4</v>
      </c>
      <c r="D157" s="99" t="s">
        <v>4</v>
      </c>
      <c r="E157" s="100" t="s">
        <v>4</v>
      </c>
      <c r="F157" s="100" t="s">
        <v>4</v>
      </c>
      <c r="G157" s="100" t="s">
        <v>4</v>
      </c>
      <c r="H157" s="100" t="s">
        <v>4</v>
      </c>
      <c r="I157" s="36" t="s">
        <v>141</v>
      </c>
      <c r="J157" s="89"/>
      <c r="K157" s="89"/>
    </row>
    <row r="158" spans="1:11">
      <c r="A158" s="36" t="s">
        <v>97</v>
      </c>
      <c r="B158" s="99">
        <v>36</v>
      </c>
      <c r="C158" s="100" t="s">
        <v>4</v>
      </c>
      <c r="D158" s="99" t="s">
        <v>4</v>
      </c>
      <c r="E158" s="100" t="s">
        <v>4</v>
      </c>
      <c r="F158" s="100" t="s">
        <v>16</v>
      </c>
      <c r="G158" s="100" t="s">
        <v>16</v>
      </c>
      <c r="H158" s="100" t="s">
        <v>4</v>
      </c>
      <c r="I158" s="36" t="s">
        <v>97</v>
      </c>
      <c r="J158" s="89"/>
      <c r="K158" s="89"/>
    </row>
    <row r="159" spans="1:11">
      <c r="A159" s="36" t="s">
        <v>350</v>
      </c>
      <c r="B159" s="99">
        <v>69</v>
      </c>
      <c r="C159" s="100" t="s">
        <v>4</v>
      </c>
      <c r="D159" s="99" t="s">
        <v>4</v>
      </c>
      <c r="E159" s="100" t="s">
        <v>4</v>
      </c>
      <c r="F159" s="100" t="s">
        <v>4</v>
      </c>
      <c r="G159" s="100" t="s">
        <v>16</v>
      </c>
      <c r="H159" s="100" t="s">
        <v>16</v>
      </c>
      <c r="I159" s="36" t="s">
        <v>350</v>
      </c>
      <c r="J159" s="89"/>
      <c r="K159" s="89"/>
    </row>
    <row r="160" spans="1:11">
      <c r="A160" s="36" t="s">
        <v>356</v>
      </c>
      <c r="B160" s="99">
        <v>68</v>
      </c>
      <c r="C160" s="100" t="s">
        <v>4</v>
      </c>
      <c r="D160" s="99" t="s">
        <v>4</v>
      </c>
      <c r="E160" s="100" t="s">
        <v>4</v>
      </c>
      <c r="F160" s="100" t="s">
        <v>4</v>
      </c>
      <c r="G160" s="100" t="s">
        <v>16</v>
      </c>
      <c r="H160" s="100" t="s">
        <v>16</v>
      </c>
      <c r="I160" s="36" t="s">
        <v>356</v>
      </c>
      <c r="J160" s="89"/>
      <c r="K160" s="89"/>
    </row>
    <row r="161" spans="1:11">
      <c r="A161" s="36" t="s">
        <v>1754</v>
      </c>
      <c r="B161" s="99">
        <v>58</v>
      </c>
      <c r="C161" s="100" t="s">
        <v>16</v>
      </c>
      <c r="D161" s="99" t="s">
        <v>16</v>
      </c>
      <c r="E161" s="100" t="s">
        <v>16</v>
      </c>
      <c r="F161" s="100" t="s">
        <v>16</v>
      </c>
      <c r="G161" s="100" t="s">
        <v>16</v>
      </c>
      <c r="H161" s="100" t="s">
        <v>16</v>
      </c>
      <c r="I161" s="36" t="s">
        <v>1754</v>
      </c>
      <c r="J161" s="89"/>
      <c r="K161" s="89"/>
    </row>
    <row r="162" spans="1:11">
      <c r="A162" s="36" t="s">
        <v>1755</v>
      </c>
      <c r="B162" s="99">
        <v>58</v>
      </c>
      <c r="C162" s="100" t="s">
        <v>16</v>
      </c>
      <c r="D162" s="99" t="s">
        <v>16</v>
      </c>
      <c r="E162" s="100" t="s">
        <v>16</v>
      </c>
      <c r="F162" s="100" t="s">
        <v>16</v>
      </c>
      <c r="G162" s="100" t="s">
        <v>16</v>
      </c>
      <c r="H162" s="100" t="s">
        <v>16</v>
      </c>
      <c r="I162" s="36" t="s">
        <v>1755</v>
      </c>
      <c r="J162" s="89"/>
      <c r="K162" s="89"/>
    </row>
    <row r="163" spans="1:11">
      <c r="A163" s="36" t="s">
        <v>1756</v>
      </c>
      <c r="B163" s="99">
        <v>58</v>
      </c>
      <c r="C163" s="100" t="s">
        <v>16</v>
      </c>
      <c r="D163" s="99" t="s">
        <v>16</v>
      </c>
      <c r="E163" s="100" t="s">
        <v>16</v>
      </c>
      <c r="F163" s="100" t="s">
        <v>16</v>
      </c>
      <c r="G163" s="100" t="s">
        <v>16</v>
      </c>
      <c r="H163" s="100" t="s">
        <v>16</v>
      </c>
      <c r="I163" s="36" t="s">
        <v>1756</v>
      </c>
      <c r="J163" s="89"/>
      <c r="K163" s="89"/>
    </row>
    <row r="164" spans="1:11">
      <c r="A164" s="36" t="s">
        <v>145</v>
      </c>
      <c r="B164" s="99">
        <v>59</v>
      </c>
      <c r="C164" s="100" t="s">
        <v>4</v>
      </c>
      <c r="D164" s="99" t="s">
        <v>4</v>
      </c>
      <c r="E164" s="100" t="s">
        <v>4</v>
      </c>
      <c r="F164" s="100" t="s">
        <v>4</v>
      </c>
      <c r="G164" s="100" t="s">
        <v>4</v>
      </c>
      <c r="H164" s="100" t="s">
        <v>4</v>
      </c>
      <c r="I164" s="36" t="s">
        <v>145</v>
      </c>
      <c r="J164" s="89"/>
      <c r="K164" s="89"/>
    </row>
    <row r="165" spans="1:11">
      <c r="A165" s="36" t="s">
        <v>128</v>
      </c>
      <c r="B165" s="99">
        <v>56</v>
      </c>
      <c r="C165" s="100" t="s">
        <v>4</v>
      </c>
      <c r="D165" s="99" t="s">
        <v>4</v>
      </c>
      <c r="E165" s="100" t="s">
        <v>4</v>
      </c>
      <c r="F165" s="100" t="s">
        <v>4</v>
      </c>
      <c r="G165" s="100" t="s">
        <v>4</v>
      </c>
      <c r="H165" s="100" t="s">
        <v>4</v>
      </c>
      <c r="I165" s="36" t="s">
        <v>128</v>
      </c>
      <c r="J165" s="89"/>
      <c r="K165" s="89"/>
    </row>
    <row r="166" spans="1:11">
      <c r="A166" s="36" t="s">
        <v>185</v>
      </c>
      <c r="B166" s="99">
        <v>67</v>
      </c>
      <c r="C166" s="100" t="s">
        <v>4</v>
      </c>
      <c r="D166" s="99" t="s">
        <v>4</v>
      </c>
      <c r="E166" s="100" t="s">
        <v>4</v>
      </c>
      <c r="F166" s="100" t="s">
        <v>4</v>
      </c>
      <c r="G166" s="100" t="s">
        <v>4</v>
      </c>
      <c r="H166" s="100" t="s">
        <v>4</v>
      </c>
      <c r="I166" s="36" t="s">
        <v>185</v>
      </c>
      <c r="J166" s="89"/>
      <c r="K166" s="89"/>
    </row>
    <row r="167" spans="1:11">
      <c r="A167" s="36" t="s">
        <v>113</v>
      </c>
      <c r="B167" s="99">
        <v>51</v>
      </c>
      <c r="C167" s="100" t="s">
        <v>4</v>
      </c>
      <c r="D167" s="99" t="s">
        <v>4</v>
      </c>
      <c r="E167" s="100" t="s">
        <v>4</v>
      </c>
      <c r="F167" s="100" t="s">
        <v>4</v>
      </c>
      <c r="G167" s="100" t="s">
        <v>4</v>
      </c>
      <c r="H167" s="100" t="s">
        <v>4</v>
      </c>
      <c r="I167" s="36" t="s">
        <v>113</v>
      </c>
      <c r="J167" s="89"/>
      <c r="K167" s="89"/>
    </row>
    <row r="168" spans="1:11">
      <c r="A168" s="36" t="s">
        <v>390</v>
      </c>
      <c r="B168" s="99">
        <v>56</v>
      </c>
      <c r="C168" s="100" t="s">
        <v>4</v>
      </c>
      <c r="D168" s="99" t="s">
        <v>4</v>
      </c>
      <c r="E168" s="100" t="s">
        <v>4</v>
      </c>
      <c r="F168" s="100" t="s">
        <v>4</v>
      </c>
      <c r="G168" s="100" t="s">
        <v>16</v>
      </c>
      <c r="H168" s="100" t="s">
        <v>16</v>
      </c>
      <c r="I168" s="36" t="s">
        <v>390</v>
      </c>
      <c r="J168" s="89"/>
      <c r="K168" s="89"/>
    </row>
    <row r="169" spans="1:11">
      <c r="A169" s="36" t="s">
        <v>174</v>
      </c>
      <c r="B169" s="99">
        <v>62</v>
      </c>
      <c r="C169" s="100" t="s">
        <v>4</v>
      </c>
      <c r="D169" s="99" t="s">
        <v>4</v>
      </c>
      <c r="E169" s="100" t="s">
        <v>4</v>
      </c>
      <c r="F169" s="100" t="s">
        <v>16</v>
      </c>
      <c r="G169" s="100" t="s">
        <v>16</v>
      </c>
      <c r="H169" s="100" t="s">
        <v>4</v>
      </c>
      <c r="I169" s="36" t="s">
        <v>174</v>
      </c>
      <c r="J169" s="89"/>
      <c r="K169" s="89"/>
    </row>
    <row r="170" spans="1:11">
      <c r="A170" s="36" t="s">
        <v>164</v>
      </c>
      <c r="B170" s="99">
        <v>59</v>
      </c>
      <c r="C170" s="100" t="s">
        <v>4</v>
      </c>
      <c r="D170" s="99" t="s">
        <v>4</v>
      </c>
      <c r="E170" s="100" t="s">
        <v>4</v>
      </c>
      <c r="F170" s="100" t="s">
        <v>16</v>
      </c>
      <c r="G170" s="100" t="s">
        <v>16</v>
      </c>
      <c r="H170" s="100" t="s">
        <v>4</v>
      </c>
      <c r="I170" s="36" t="s">
        <v>164</v>
      </c>
      <c r="J170" s="89"/>
      <c r="K170" s="89"/>
    </row>
    <row r="171" spans="1:11">
      <c r="A171" s="36" t="s">
        <v>122</v>
      </c>
      <c r="B171" s="99">
        <v>55</v>
      </c>
      <c r="C171" s="100" t="s">
        <v>4</v>
      </c>
      <c r="D171" s="99" t="s">
        <v>4</v>
      </c>
      <c r="E171" s="100" t="s">
        <v>4</v>
      </c>
      <c r="F171" s="100" t="s">
        <v>4</v>
      </c>
      <c r="G171" s="100" t="s">
        <v>4</v>
      </c>
      <c r="H171" s="100" t="s">
        <v>4</v>
      </c>
      <c r="I171" s="36" t="s">
        <v>122</v>
      </c>
      <c r="J171" s="89"/>
      <c r="K171" s="89"/>
    </row>
    <row r="172" spans="1:11">
      <c r="A172" s="36" t="s">
        <v>130</v>
      </c>
      <c r="B172" s="99">
        <v>49</v>
      </c>
      <c r="C172" s="100" t="s">
        <v>4</v>
      </c>
      <c r="D172" s="99" t="s">
        <v>4</v>
      </c>
      <c r="E172" s="100" t="s">
        <v>4</v>
      </c>
      <c r="F172" s="100" t="s">
        <v>16</v>
      </c>
      <c r="G172" s="100" t="s">
        <v>16</v>
      </c>
      <c r="H172" s="100" t="s">
        <v>4</v>
      </c>
      <c r="I172" s="36" t="s">
        <v>130</v>
      </c>
      <c r="J172" s="89"/>
      <c r="K172" s="89"/>
    </row>
    <row r="173" spans="1:11">
      <c r="A173" s="36" t="s">
        <v>152</v>
      </c>
      <c r="B173" s="99">
        <v>57</v>
      </c>
      <c r="C173" s="100" t="s">
        <v>4</v>
      </c>
      <c r="D173" s="99" t="s">
        <v>4</v>
      </c>
      <c r="E173" s="100" t="s">
        <v>4</v>
      </c>
      <c r="F173" s="100" t="s">
        <v>16</v>
      </c>
      <c r="G173" s="100" t="s">
        <v>16</v>
      </c>
      <c r="H173" s="100" t="s">
        <v>4</v>
      </c>
      <c r="I173" s="36" t="s">
        <v>152</v>
      </c>
      <c r="J173" s="89"/>
      <c r="K173" s="89"/>
    </row>
    <row r="174" spans="1:11">
      <c r="A174" s="36" t="s">
        <v>168</v>
      </c>
      <c r="B174" s="99">
        <v>61</v>
      </c>
      <c r="C174" s="100" t="s">
        <v>4</v>
      </c>
      <c r="D174" s="99" t="s">
        <v>4</v>
      </c>
      <c r="E174" s="100" t="s">
        <v>4</v>
      </c>
      <c r="F174" s="100" t="s">
        <v>16</v>
      </c>
      <c r="G174" s="100" t="s">
        <v>16</v>
      </c>
      <c r="H174" s="100" t="s">
        <v>4</v>
      </c>
      <c r="I174" s="36" t="s">
        <v>168</v>
      </c>
      <c r="J174" s="89"/>
      <c r="K174" s="89"/>
    </row>
    <row r="175" spans="1:11">
      <c r="A175" s="36" t="s">
        <v>203</v>
      </c>
      <c r="B175" s="99">
        <v>69</v>
      </c>
      <c r="C175" s="100" t="s">
        <v>4</v>
      </c>
      <c r="D175" s="99" t="s">
        <v>4</v>
      </c>
      <c r="E175" s="100" t="s">
        <v>4</v>
      </c>
      <c r="F175" s="100" t="s">
        <v>16</v>
      </c>
      <c r="G175" s="100" t="s">
        <v>16</v>
      </c>
      <c r="H175" s="100" t="s">
        <v>4</v>
      </c>
      <c r="I175" s="36" t="s">
        <v>203</v>
      </c>
      <c r="J175" s="89"/>
      <c r="K175" s="89"/>
    </row>
    <row r="176" spans="1:11">
      <c r="A176" s="36" t="s">
        <v>1757</v>
      </c>
      <c r="B176" s="99">
        <v>59</v>
      </c>
      <c r="C176" s="100" t="s">
        <v>16</v>
      </c>
      <c r="D176" s="99" t="s">
        <v>16</v>
      </c>
      <c r="E176" s="100" t="s">
        <v>16</v>
      </c>
      <c r="F176" s="100" t="s">
        <v>16</v>
      </c>
      <c r="G176" s="100" t="s">
        <v>16</v>
      </c>
      <c r="H176" s="100" t="s">
        <v>16</v>
      </c>
      <c r="I176" s="36" t="s">
        <v>1757</v>
      </c>
      <c r="J176" s="89"/>
      <c r="K176" s="89"/>
    </row>
    <row r="177" spans="1:11">
      <c r="A177" s="36" t="s">
        <v>126</v>
      </c>
      <c r="B177" s="99">
        <v>69</v>
      </c>
      <c r="C177" s="100" t="s">
        <v>4</v>
      </c>
      <c r="D177" s="99" t="s">
        <v>4</v>
      </c>
      <c r="E177" s="100" t="s">
        <v>4</v>
      </c>
      <c r="F177" s="100" t="s">
        <v>4</v>
      </c>
      <c r="G177" s="100" t="s">
        <v>4</v>
      </c>
      <c r="H177" s="100" t="s">
        <v>16</v>
      </c>
      <c r="I177" s="36" t="s">
        <v>126</v>
      </c>
      <c r="J177" s="89"/>
      <c r="K177" s="89"/>
    </row>
    <row r="178" spans="1:11">
      <c r="A178" s="36" t="s">
        <v>1758</v>
      </c>
      <c r="B178" s="99">
        <v>59</v>
      </c>
      <c r="C178" s="100" t="s">
        <v>16</v>
      </c>
      <c r="D178" s="99" t="s">
        <v>16</v>
      </c>
      <c r="E178" s="100" t="s">
        <v>16</v>
      </c>
      <c r="F178" s="100" t="s">
        <v>16</v>
      </c>
      <c r="G178" s="100" t="s">
        <v>16</v>
      </c>
      <c r="H178" s="100" t="s">
        <v>16</v>
      </c>
      <c r="I178" s="36" t="s">
        <v>1758</v>
      </c>
      <c r="J178" s="89"/>
      <c r="K178" s="89"/>
    </row>
    <row r="179" spans="1:11">
      <c r="A179" s="36" t="s">
        <v>475</v>
      </c>
      <c r="B179" s="99">
        <v>67</v>
      </c>
      <c r="C179" s="100" t="s">
        <v>4</v>
      </c>
      <c r="D179" s="99" t="s">
        <v>4</v>
      </c>
      <c r="E179" s="100" t="s">
        <v>4</v>
      </c>
      <c r="F179" s="100" t="s">
        <v>4</v>
      </c>
      <c r="G179" s="100" t="s">
        <v>16</v>
      </c>
      <c r="H179" s="100" t="s">
        <v>16</v>
      </c>
      <c r="I179" s="36" t="s">
        <v>475</v>
      </c>
      <c r="J179" s="89"/>
      <c r="K179" s="89"/>
    </row>
    <row r="180" spans="1:11">
      <c r="A180" s="36" t="s">
        <v>140</v>
      </c>
      <c r="B180" s="99">
        <v>53</v>
      </c>
      <c r="C180" s="100" t="s">
        <v>4</v>
      </c>
      <c r="D180" s="99" t="s">
        <v>4</v>
      </c>
      <c r="E180" s="100" t="s">
        <v>4</v>
      </c>
      <c r="F180" s="100" t="s">
        <v>16</v>
      </c>
      <c r="G180" s="100" t="s">
        <v>16</v>
      </c>
      <c r="H180" s="100" t="s">
        <v>4</v>
      </c>
      <c r="I180" s="36" t="s">
        <v>140</v>
      </c>
      <c r="J180" s="89"/>
      <c r="K180" s="89"/>
    </row>
    <row r="181" spans="1:11">
      <c r="A181" s="36" t="s">
        <v>184</v>
      </c>
      <c r="B181" s="99">
        <v>65</v>
      </c>
      <c r="C181" s="100" t="s">
        <v>4</v>
      </c>
      <c r="D181" s="99" t="s">
        <v>4</v>
      </c>
      <c r="E181" s="100" t="s">
        <v>4</v>
      </c>
      <c r="F181" s="100" t="s">
        <v>16</v>
      </c>
      <c r="G181" s="100" t="s">
        <v>16</v>
      </c>
      <c r="H181" s="100" t="s">
        <v>4</v>
      </c>
      <c r="I181" s="36" t="s">
        <v>184</v>
      </c>
      <c r="J181" s="89"/>
      <c r="K181" s="89"/>
    </row>
    <row r="182" spans="1:11">
      <c r="A182" s="36" t="s">
        <v>175</v>
      </c>
      <c r="B182" s="99">
        <v>65</v>
      </c>
      <c r="C182" s="100" t="s">
        <v>4</v>
      </c>
      <c r="D182" s="99" t="s">
        <v>4</v>
      </c>
      <c r="E182" s="100" t="s">
        <v>4</v>
      </c>
      <c r="F182" s="100" t="s">
        <v>16</v>
      </c>
      <c r="G182" s="100" t="s">
        <v>4</v>
      </c>
      <c r="H182" s="100" t="s">
        <v>4</v>
      </c>
      <c r="I182" s="36" t="s">
        <v>175</v>
      </c>
      <c r="J182" s="89"/>
      <c r="K182" s="89"/>
    </row>
    <row r="183" spans="1:11">
      <c r="A183" s="36" t="s">
        <v>148</v>
      </c>
      <c r="B183" s="99">
        <v>56</v>
      </c>
      <c r="C183" s="100" t="s">
        <v>4</v>
      </c>
      <c r="D183" s="99" t="s">
        <v>4</v>
      </c>
      <c r="E183" s="100" t="s">
        <v>4</v>
      </c>
      <c r="F183" s="100" t="s">
        <v>16</v>
      </c>
      <c r="G183" s="100" t="s">
        <v>16</v>
      </c>
      <c r="H183" s="100" t="s">
        <v>4</v>
      </c>
      <c r="I183" s="36" t="s">
        <v>148</v>
      </c>
      <c r="J183" s="89"/>
      <c r="K183" s="89"/>
    </row>
    <row r="184" spans="1:11">
      <c r="A184" s="36" t="s">
        <v>161</v>
      </c>
      <c r="B184" s="99">
        <v>62</v>
      </c>
      <c r="C184" s="100" t="s">
        <v>4</v>
      </c>
      <c r="D184" s="99" t="s">
        <v>4</v>
      </c>
      <c r="E184" s="100" t="s">
        <v>4</v>
      </c>
      <c r="F184" s="100" t="s">
        <v>4</v>
      </c>
      <c r="G184" s="100" t="s">
        <v>4</v>
      </c>
      <c r="H184" s="100" t="s">
        <v>4</v>
      </c>
      <c r="I184" s="36" t="s">
        <v>161</v>
      </c>
      <c r="J184" s="89"/>
      <c r="K184" s="89"/>
    </row>
    <row r="185" spans="1:11">
      <c r="A185" s="36" t="s">
        <v>111</v>
      </c>
      <c r="B185" s="99">
        <v>60</v>
      </c>
      <c r="C185" s="100" t="s">
        <v>4</v>
      </c>
      <c r="D185" s="99" t="s">
        <v>4</v>
      </c>
      <c r="E185" s="100" t="s">
        <v>4</v>
      </c>
      <c r="F185" s="100" t="s">
        <v>16</v>
      </c>
      <c r="G185" s="100" t="s">
        <v>4</v>
      </c>
      <c r="H185" s="100" t="s">
        <v>16</v>
      </c>
      <c r="I185" s="36" t="s">
        <v>111</v>
      </c>
      <c r="J185" s="89"/>
      <c r="K185" s="89"/>
    </row>
    <row r="186" spans="1:11">
      <c r="A186" s="36" t="s">
        <v>98</v>
      </c>
      <c r="B186" s="99">
        <v>45</v>
      </c>
      <c r="C186" s="100" t="s">
        <v>4</v>
      </c>
      <c r="D186" s="99" t="s">
        <v>4</v>
      </c>
      <c r="E186" s="100" t="s">
        <v>4</v>
      </c>
      <c r="F186" s="100" t="s">
        <v>4</v>
      </c>
      <c r="G186" s="100" t="s">
        <v>4</v>
      </c>
      <c r="H186" s="100" t="s">
        <v>4</v>
      </c>
      <c r="I186" s="36" t="s">
        <v>98</v>
      </c>
      <c r="J186" s="89"/>
      <c r="K186" s="89"/>
    </row>
    <row r="187" spans="1:11">
      <c r="A187" s="36" t="s">
        <v>169</v>
      </c>
      <c r="B187" s="99">
        <v>65</v>
      </c>
      <c r="C187" s="100" t="s">
        <v>4</v>
      </c>
      <c r="D187" s="99" t="s">
        <v>4</v>
      </c>
      <c r="E187" s="100" t="s">
        <v>4</v>
      </c>
      <c r="F187" s="100" t="s">
        <v>4</v>
      </c>
      <c r="G187" s="100" t="s">
        <v>4</v>
      </c>
      <c r="H187" s="100" t="s">
        <v>4</v>
      </c>
      <c r="I187" s="36" t="s">
        <v>169</v>
      </c>
      <c r="J187" s="89"/>
      <c r="K187" s="89"/>
    </row>
    <row r="188" spans="1:11">
      <c r="A188" s="36" t="s">
        <v>1759</v>
      </c>
      <c r="B188" s="99">
        <v>60</v>
      </c>
      <c r="C188" s="100" t="s">
        <v>16</v>
      </c>
      <c r="D188" s="99" t="s">
        <v>16</v>
      </c>
      <c r="E188" s="100" t="s">
        <v>16</v>
      </c>
      <c r="F188" s="100" t="s">
        <v>16</v>
      </c>
      <c r="G188" s="100" t="s">
        <v>16</v>
      </c>
      <c r="H188" s="100" t="s">
        <v>16</v>
      </c>
      <c r="I188" s="36" t="s">
        <v>1759</v>
      </c>
      <c r="J188" s="89"/>
      <c r="K188" s="89"/>
    </row>
    <row r="189" spans="1:11">
      <c r="A189" s="36" t="s">
        <v>1760</v>
      </c>
      <c r="B189" s="99">
        <v>60</v>
      </c>
      <c r="C189" s="100" t="s">
        <v>16</v>
      </c>
      <c r="D189" s="99" t="s">
        <v>16</v>
      </c>
      <c r="E189" s="100" t="s">
        <v>16</v>
      </c>
      <c r="F189" s="100" t="s">
        <v>16</v>
      </c>
      <c r="G189" s="100" t="s">
        <v>16</v>
      </c>
      <c r="H189" s="100" t="s">
        <v>16</v>
      </c>
      <c r="I189" s="36" t="s">
        <v>1760</v>
      </c>
      <c r="J189" s="89"/>
      <c r="K189" s="89"/>
    </row>
    <row r="190" spans="1:11">
      <c r="A190" s="36" t="s">
        <v>1761</v>
      </c>
      <c r="B190" s="99">
        <v>60</v>
      </c>
      <c r="C190" s="100" t="s">
        <v>16</v>
      </c>
      <c r="D190" s="99" t="s">
        <v>16</v>
      </c>
      <c r="E190" s="100" t="s">
        <v>16</v>
      </c>
      <c r="F190" s="100" t="s">
        <v>16</v>
      </c>
      <c r="G190" s="100" t="s">
        <v>16</v>
      </c>
      <c r="H190" s="100" t="s">
        <v>16</v>
      </c>
      <c r="I190" s="36" t="s">
        <v>1761</v>
      </c>
      <c r="J190" s="89"/>
      <c r="K190" s="89"/>
    </row>
    <row r="191" spans="1:11">
      <c r="A191" s="36" t="s">
        <v>1762</v>
      </c>
      <c r="B191" s="99">
        <v>60</v>
      </c>
      <c r="C191" s="100" t="s">
        <v>16</v>
      </c>
      <c r="D191" s="99" t="s">
        <v>16</v>
      </c>
      <c r="E191" s="100" t="s">
        <v>16</v>
      </c>
      <c r="F191" s="100" t="s">
        <v>16</v>
      </c>
      <c r="G191" s="100" t="s">
        <v>16</v>
      </c>
      <c r="H191" s="100" t="s">
        <v>16</v>
      </c>
      <c r="I191" s="36" t="s">
        <v>1762</v>
      </c>
      <c r="J191" s="89"/>
      <c r="K191" s="89"/>
    </row>
    <row r="192" spans="1:11">
      <c r="A192" s="36" t="s">
        <v>1763</v>
      </c>
      <c r="B192" s="99">
        <v>61</v>
      </c>
      <c r="C192" s="100" t="s">
        <v>16</v>
      </c>
      <c r="D192" s="99" t="s">
        <v>16</v>
      </c>
      <c r="E192" s="100" t="s">
        <v>16</v>
      </c>
      <c r="F192" s="100" t="s">
        <v>16</v>
      </c>
      <c r="G192" s="100" t="s">
        <v>16</v>
      </c>
      <c r="H192" s="100" t="s">
        <v>16</v>
      </c>
      <c r="I192" s="36" t="s">
        <v>1763</v>
      </c>
      <c r="J192" s="89"/>
      <c r="K192" s="89"/>
    </row>
    <row r="193" spans="1:11">
      <c r="A193" s="36" t="s">
        <v>137</v>
      </c>
      <c r="B193" s="99">
        <v>58</v>
      </c>
      <c r="C193" s="100" t="s">
        <v>4</v>
      </c>
      <c r="D193" s="99" t="s">
        <v>4</v>
      </c>
      <c r="E193" s="100" t="s">
        <v>4</v>
      </c>
      <c r="F193" s="100" t="s">
        <v>4</v>
      </c>
      <c r="G193" s="100" t="s">
        <v>4</v>
      </c>
      <c r="H193" s="100" t="s">
        <v>4</v>
      </c>
      <c r="I193" s="36" t="s">
        <v>137</v>
      </c>
      <c r="J193" s="89"/>
      <c r="K193" s="89"/>
    </row>
    <row r="194" spans="1:11">
      <c r="A194" s="36" t="s">
        <v>103</v>
      </c>
      <c r="B194" s="99">
        <v>39</v>
      </c>
      <c r="C194" s="100" t="s">
        <v>4</v>
      </c>
      <c r="D194" s="99" t="s">
        <v>4</v>
      </c>
      <c r="E194" s="100" t="s">
        <v>4</v>
      </c>
      <c r="F194" s="100" t="s">
        <v>16</v>
      </c>
      <c r="G194" s="100" t="s">
        <v>16</v>
      </c>
      <c r="H194" s="100" t="s">
        <v>4</v>
      </c>
      <c r="I194" s="36" t="s">
        <v>103</v>
      </c>
      <c r="J194" s="89"/>
      <c r="K194" s="89"/>
    </row>
    <row r="195" spans="1:11">
      <c r="A195" s="36" t="s">
        <v>567</v>
      </c>
      <c r="B195" s="99">
        <v>58</v>
      </c>
      <c r="C195" s="100" t="s">
        <v>4</v>
      </c>
      <c r="D195" s="99" t="s">
        <v>4</v>
      </c>
      <c r="E195" s="100" t="s">
        <v>4</v>
      </c>
      <c r="F195" s="100" t="s">
        <v>4</v>
      </c>
      <c r="G195" s="100" t="s">
        <v>16</v>
      </c>
      <c r="H195" s="100" t="s">
        <v>16</v>
      </c>
      <c r="I195" s="36" t="s">
        <v>567</v>
      </c>
      <c r="J195" s="89"/>
      <c r="K195" s="89"/>
    </row>
    <row r="196" spans="1:11">
      <c r="A196" s="36" t="s">
        <v>133</v>
      </c>
      <c r="B196" s="99">
        <v>57</v>
      </c>
      <c r="C196" s="100" t="s">
        <v>4</v>
      </c>
      <c r="D196" s="99" t="s">
        <v>4</v>
      </c>
      <c r="E196" s="100" t="s">
        <v>4</v>
      </c>
      <c r="F196" s="100" t="s">
        <v>4</v>
      </c>
      <c r="G196" s="100" t="s">
        <v>4</v>
      </c>
      <c r="H196" s="100" t="s">
        <v>4</v>
      </c>
      <c r="I196" s="36" t="s">
        <v>133</v>
      </c>
      <c r="J196" s="89"/>
      <c r="K196" s="89"/>
    </row>
    <row r="197" spans="1:11">
      <c r="A197" s="36" t="s">
        <v>1764</v>
      </c>
      <c r="B197" s="99">
        <v>61</v>
      </c>
      <c r="C197" s="100" t="s">
        <v>16</v>
      </c>
      <c r="D197" s="99" t="s">
        <v>16</v>
      </c>
      <c r="E197" s="100" t="s">
        <v>16</v>
      </c>
      <c r="F197" s="100" t="s">
        <v>16</v>
      </c>
      <c r="G197" s="100" t="s">
        <v>16</v>
      </c>
      <c r="H197" s="100" t="s">
        <v>16</v>
      </c>
      <c r="I197" s="36" t="s">
        <v>1764</v>
      </c>
      <c r="J197" s="89"/>
      <c r="K197" s="89"/>
    </row>
    <row r="198" spans="1:11">
      <c r="A198" s="36" t="s">
        <v>116</v>
      </c>
      <c r="B198" s="99">
        <v>53</v>
      </c>
      <c r="C198" s="100" t="s">
        <v>4</v>
      </c>
      <c r="D198" s="99" t="s">
        <v>4</v>
      </c>
      <c r="E198" s="100" t="s">
        <v>4</v>
      </c>
      <c r="F198" s="100" t="s">
        <v>4</v>
      </c>
      <c r="G198" s="100" t="s">
        <v>4</v>
      </c>
      <c r="H198" s="100" t="s">
        <v>4</v>
      </c>
      <c r="I198" s="36" t="s">
        <v>116</v>
      </c>
      <c r="J198" s="89"/>
      <c r="K198" s="89"/>
    </row>
    <row r="199" spans="1:11">
      <c r="A199" s="36" t="s">
        <v>1765</v>
      </c>
      <c r="B199" s="99">
        <v>61</v>
      </c>
      <c r="C199" s="100" t="s">
        <v>16</v>
      </c>
      <c r="D199" s="99" t="s">
        <v>16</v>
      </c>
      <c r="E199" s="100" t="s">
        <v>16</v>
      </c>
      <c r="F199" s="100" t="s">
        <v>16</v>
      </c>
      <c r="G199" s="100" t="s">
        <v>16</v>
      </c>
      <c r="H199" s="100" t="s">
        <v>16</v>
      </c>
      <c r="I199" s="36" t="s">
        <v>1765</v>
      </c>
      <c r="J199" s="89"/>
      <c r="K199" s="89"/>
    </row>
    <row r="200" spans="1:11">
      <c r="A200" s="36" t="s">
        <v>167</v>
      </c>
      <c r="B200" s="99">
        <v>64</v>
      </c>
      <c r="C200" s="100" t="s">
        <v>4</v>
      </c>
      <c r="D200" s="99" t="s">
        <v>4</v>
      </c>
      <c r="E200" s="100" t="s">
        <v>4</v>
      </c>
      <c r="F200" s="100" t="s">
        <v>4</v>
      </c>
      <c r="G200" s="100" t="s">
        <v>4</v>
      </c>
      <c r="H200" s="100" t="s">
        <v>4</v>
      </c>
      <c r="I200" s="36" t="s">
        <v>167</v>
      </c>
      <c r="J200" s="89"/>
      <c r="K200" s="89"/>
    </row>
    <row r="201" spans="1:11">
      <c r="A201" s="36" t="s">
        <v>94</v>
      </c>
      <c r="B201" s="99">
        <v>28</v>
      </c>
      <c r="C201" s="100" t="s">
        <v>4</v>
      </c>
      <c r="D201" s="99" t="s">
        <v>4</v>
      </c>
      <c r="E201" s="100" t="s">
        <v>4</v>
      </c>
      <c r="F201" s="100" t="s">
        <v>16</v>
      </c>
      <c r="G201" s="100" t="s">
        <v>16</v>
      </c>
      <c r="H201" s="100" t="s">
        <v>4</v>
      </c>
      <c r="I201" s="36" t="s">
        <v>94</v>
      </c>
      <c r="J201" s="89"/>
      <c r="K201" s="89"/>
    </row>
    <row r="202" spans="1:11">
      <c r="A202" s="36" t="s">
        <v>123</v>
      </c>
      <c r="B202" s="99">
        <v>68</v>
      </c>
      <c r="C202" s="100" t="s">
        <v>4</v>
      </c>
      <c r="D202" s="99" t="s">
        <v>4</v>
      </c>
      <c r="E202" s="100" t="s">
        <v>4</v>
      </c>
      <c r="F202" s="100" t="s">
        <v>16</v>
      </c>
      <c r="G202" s="100" t="s">
        <v>4</v>
      </c>
      <c r="H202" s="100" t="s">
        <v>16</v>
      </c>
      <c r="I202" s="36" t="s">
        <v>123</v>
      </c>
      <c r="J202" s="89"/>
      <c r="K202" s="89"/>
    </row>
    <row r="203" spans="1:11">
      <c r="A203" s="36" t="s">
        <v>206</v>
      </c>
      <c r="B203" s="99">
        <v>70</v>
      </c>
      <c r="C203" s="100" t="s">
        <v>4</v>
      </c>
      <c r="D203" s="99" t="s">
        <v>4</v>
      </c>
      <c r="E203" s="100" t="s">
        <v>4</v>
      </c>
      <c r="F203" s="100" t="s">
        <v>16</v>
      </c>
      <c r="G203" s="100" t="s">
        <v>16</v>
      </c>
      <c r="H203" s="100" t="s">
        <v>4</v>
      </c>
      <c r="I203" s="36" t="s">
        <v>206</v>
      </c>
      <c r="J203" s="89"/>
      <c r="K203" s="89"/>
    </row>
    <row r="204" spans="1:11">
      <c r="A204" s="36" t="s">
        <v>1766</v>
      </c>
      <c r="B204" s="99">
        <v>62</v>
      </c>
      <c r="C204" s="100" t="s">
        <v>16</v>
      </c>
      <c r="D204" s="99" t="s">
        <v>16</v>
      </c>
      <c r="E204" s="100" t="s">
        <v>16</v>
      </c>
      <c r="F204" s="100" t="s">
        <v>16</v>
      </c>
      <c r="G204" s="100" t="s">
        <v>16</v>
      </c>
      <c r="H204" s="100" t="s">
        <v>16</v>
      </c>
      <c r="I204" s="36" t="s">
        <v>1766</v>
      </c>
      <c r="J204" s="89"/>
      <c r="K204" s="89"/>
    </row>
    <row r="205" spans="1:11">
      <c r="A205" s="36" t="s">
        <v>176</v>
      </c>
      <c r="B205" s="99">
        <v>63</v>
      </c>
      <c r="C205" s="100" t="s">
        <v>4</v>
      </c>
      <c r="D205" s="99" t="s">
        <v>4</v>
      </c>
      <c r="E205" s="100" t="s">
        <v>4</v>
      </c>
      <c r="F205" s="100" t="s">
        <v>16</v>
      </c>
      <c r="G205" s="100" t="s">
        <v>16</v>
      </c>
      <c r="H205" s="100" t="s">
        <v>4</v>
      </c>
      <c r="I205" s="36" t="s">
        <v>176</v>
      </c>
      <c r="J205" s="89"/>
      <c r="K205" s="89"/>
    </row>
    <row r="206" spans="1:11">
      <c r="A206" s="36" t="s">
        <v>150</v>
      </c>
      <c r="B206" s="99">
        <v>56</v>
      </c>
      <c r="C206" s="100" t="s">
        <v>4</v>
      </c>
      <c r="D206" s="99" t="s">
        <v>4</v>
      </c>
      <c r="E206" s="100" t="s">
        <v>4</v>
      </c>
      <c r="F206" s="100" t="s">
        <v>4</v>
      </c>
      <c r="G206" s="100" t="s">
        <v>16</v>
      </c>
      <c r="H206" s="100" t="s">
        <v>4</v>
      </c>
      <c r="I206" s="36" t="s">
        <v>150</v>
      </c>
      <c r="J206" s="89"/>
      <c r="K206" s="89"/>
    </row>
    <row r="207" spans="1:11">
      <c r="A207" s="36" t="s">
        <v>196</v>
      </c>
      <c r="B207" s="99">
        <v>67</v>
      </c>
      <c r="C207" s="100" t="s">
        <v>4</v>
      </c>
      <c r="D207" s="99" t="s">
        <v>4</v>
      </c>
      <c r="E207" s="100" t="s">
        <v>4</v>
      </c>
      <c r="F207" s="100" t="s">
        <v>4</v>
      </c>
      <c r="G207" s="100" t="s">
        <v>16</v>
      </c>
      <c r="H207" s="100" t="s">
        <v>4</v>
      </c>
      <c r="I207" s="36" t="s">
        <v>196</v>
      </c>
      <c r="J207" s="89"/>
      <c r="K207" s="89"/>
    </row>
    <row r="208" spans="1:11">
      <c r="A208" s="36" t="s">
        <v>112</v>
      </c>
      <c r="B208" s="99">
        <v>45</v>
      </c>
      <c r="C208" s="100" t="s">
        <v>4</v>
      </c>
      <c r="D208" s="99" t="s">
        <v>4</v>
      </c>
      <c r="E208" s="100" t="s">
        <v>4</v>
      </c>
      <c r="F208" s="100" t="s">
        <v>16</v>
      </c>
      <c r="G208" s="100" t="s">
        <v>16</v>
      </c>
      <c r="H208" s="100" t="s">
        <v>4</v>
      </c>
      <c r="I208" s="36" t="s">
        <v>112</v>
      </c>
      <c r="J208" s="89"/>
      <c r="K208" s="89"/>
    </row>
    <row r="209" spans="1:11">
      <c r="A209" s="36" t="s">
        <v>114</v>
      </c>
      <c r="B209" s="99">
        <v>62</v>
      </c>
      <c r="C209" s="100" t="s">
        <v>4</v>
      </c>
      <c r="D209" s="99" t="s">
        <v>4</v>
      </c>
      <c r="E209" s="100" t="s">
        <v>4</v>
      </c>
      <c r="F209" s="100" t="s">
        <v>4</v>
      </c>
      <c r="G209" s="100" t="s">
        <v>4</v>
      </c>
      <c r="H209" s="100" t="s">
        <v>16</v>
      </c>
      <c r="I209" s="36" t="s">
        <v>114</v>
      </c>
      <c r="J209" s="89"/>
      <c r="K209" s="89"/>
    </row>
    <row r="210" spans="1:11">
      <c r="A210" s="36" t="s">
        <v>1767</v>
      </c>
      <c r="B210" s="99">
        <v>62</v>
      </c>
      <c r="C210" s="100" t="s">
        <v>16</v>
      </c>
      <c r="D210" s="99" t="s">
        <v>16</v>
      </c>
      <c r="E210" s="100" t="s">
        <v>16</v>
      </c>
      <c r="F210" s="100" t="s">
        <v>16</v>
      </c>
      <c r="G210" s="100" t="s">
        <v>16</v>
      </c>
      <c r="H210" s="100" t="s">
        <v>16</v>
      </c>
      <c r="I210" s="36" t="s">
        <v>1767</v>
      </c>
      <c r="J210" s="89"/>
      <c r="K210" s="89"/>
    </row>
    <row r="211" spans="1:11">
      <c r="A211" s="36" t="s">
        <v>1768</v>
      </c>
      <c r="B211" s="99">
        <v>62</v>
      </c>
      <c r="C211" s="100" t="s">
        <v>16</v>
      </c>
      <c r="D211" s="99" t="s">
        <v>16</v>
      </c>
      <c r="E211" s="100" t="s">
        <v>16</v>
      </c>
      <c r="F211" s="100" t="s">
        <v>16</v>
      </c>
      <c r="G211" s="100" t="s">
        <v>16</v>
      </c>
      <c r="H211" s="100" t="s">
        <v>16</v>
      </c>
      <c r="I211" s="36" t="s">
        <v>1768</v>
      </c>
      <c r="J211" s="89"/>
      <c r="K211" s="89"/>
    </row>
    <row r="212" spans="1:11">
      <c r="A212" s="36" t="s">
        <v>1769</v>
      </c>
      <c r="B212" s="99">
        <v>62</v>
      </c>
      <c r="C212" s="100" t="s">
        <v>16</v>
      </c>
      <c r="D212" s="99" t="s">
        <v>16</v>
      </c>
      <c r="E212" s="100" t="s">
        <v>16</v>
      </c>
      <c r="F212" s="100" t="s">
        <v>16</v>
      </c>
      <c r="G212" s="100" t="s">
        <v>16</v>
      </c>
      <c r="H212" s="100" t="s">
        <v>16</v>
      </c>
      <c r="I212" s="36" t="s">
        <v>1769</v>
      </c>
      <c r="J212" s="89"/>
      <c r="K212" s="89"/>
    </row>
    <row r="213" spans="1:11">
      <c r="A213" s="36" t="s">
        <v>117</v>
      </c>
      <c r="B213" s="99">
        <v>63</v>
      </c>
      <c r="C213" s="100" t="s">
        <v>4</v>
      </c>
      <c r="D213" s="99" t="s">
        <v>16</v>
      </c>
      <c r="E213" s="100" t="s">
        <v>4</v>
      </c>
      <c r="F213" s="100" t="s">
        <v>16</v>
      </c>
      <c r="G213" s="100" t="s">
        <v>4</v>
      </c>
      <c r="H213" s="100" t="s">
        <v>16</v>
      </c>
      <c r="I213" s="36" t="s">
        <v>117</v>
      </c>
      <c r="J213" s="89"/>
      <c r="K213" s="89"/>
    </row>
    <row r="214" spans="1:11">
      <c r="A214" s="36" t="s">
        <v>170</v>
      </c>
      <c r="B214" s="99">
        <v>61</v>
      </c>
      <c r="C214" s="100" t="s">
        <v>4</v>
      </c>
      <c r="D214" s="99" t="s">
        <v>4</v>
      </c>
      <c r="E214" s="100" t="s">
        <v>4</v>
      </c>
      <c r="F214" s="100" t="s">
        <v>16</v>
      </c>
      <c r="G214" s="100" t="s">
        <v>16</v>
      </c>
      <c r="H214" s="100" t="s">
        <v>4</v>
      </c>
      <c r="I214" s="36" t="s">
        <v>170</v>
      </c>
      <c r="J214" s="89"/>
      <c r="K214" s="89"/>
    </row>
    <row r="215" spans="1:11">
      <c r="A215" s="36" t="s">
        <v>190</v>
      </c>
      <c r="B215" s="99">
        <v>65</v>
      </c>
      <c r="C215" s="100" t="s">
        <v>4</v>
      </c>
      <c r="D215" s="99" t="s">
        <v>4</v>
      </c>
      <c r="E215" s="100" t="s">
        <v>4</v>
      </c>
      <c r="F215" s="100" t="s">
        <v>16</v>
      </c>
      <c r="G215" s="100" t="s">
        <v>16</v>
      </c>
      <c r="H215" s="100" t="s">
        <v>4</v>
      </c>
      <c r="I215" s="36" t="s">
        <v>190</v>
      </c>
      <c r="J215" s="89"/>
      <c r="K215" s="89"/>
    </row>
    <row r="216" spans="1:11">
      <c r="A216" s="36" t="s">
        <v>195</v>
      </c>
      <c r="B216" s="99">
        <v>70</v>
      </c>
      <c r="C216" s="100" t="s">
        <v>4</v>
      </c>
      <c r="D216" s="99" t="s">
        <v>4</v>
      </c>
      <c r="E216" s="100" t="s">
        <v>4</v>
      </c>
      <c r="F216" s="100" t="s">
        <v>4</v>
      </c>
      <c r="G216" s="100" t="s">
        <v>4</v>
      </c>
      <c r="H216" s="100" t="s">
        <v>4</v>
      </c>
      <c r="I216" s="36" t="s">
        <v>195</v>
      </c>
      <c r="J216" s="89"/>
      <c r="K216" s="89"/>
    </row>
    <row r="217" spans="1:11">
      <c r="A217" s="36" t="s">
        <v>709</v>
      </c>
      <c r="B217" s="99">
        <v>66</v>
      </c>
      <c r="C217" s="100" t="s">
        <v>4</v>
      </c>
      <c r="D217" s="99" t="s">
        <v>4</v>
      </c>
      <c r="E217" s="100" t="s">
        <v>4</v>
      </c>
      <c r="F217" s="100" t="s">
        <v>4</v>
      </c>
      <c r="G217" s="100" t="s">
        <v>16</v>
      </c>
      <c r="H217" s="100" t="s">
        <v>16</v>
      </c>
      <c r="I217" s="36" t="s">
        <v>709</v>
      </c>
      <c r="J217" s="89"/>
      <c r="K217" s="89"/>
    </row>
    <row r="218" spans="1:11">
      <c r="A218" s="36" t="s">
        <v>124</v>
      </c>
      <c r="B218" s="99">
        <v>47</v>
      </c>
      <c r="C218" s="100" t="s">
        <v>4</v>
      </c>
      <c r="D218" s="99" t="s">
        <v>4</v>
      </c>
      <c r="E218" s="100" t="s">
        <v>4</v>
      </c>
      <c r="F218" s="100" t="s">
        <v>16</v>
      </c>
      <c r="G218" s="100" t="s">
        <v>16</v>
      </c>
      <c r="H218" s="100" t="s">
        <v>4</v>
      </c>
      <c r="I218" s="36" t="s">
        <v>124</v>
      </c>
      <c r="J218" s="89"/>
      <c r="K218" s="89"/>
    </row>
    <row r="219" spans="1:11">
      <c r="A219" s="36" t="s">
        <v>118</v>
      </c>
      <c r="B219" s="99">
        <v>45</v>
      </c>
      <c r="C219" s="100" t="s">
        <v>4</v>
      </c>
      <c r="D219" s="99" t="s">
        <v>4</v>
      </c>
      <c r="E219" s="100" t="s">
        <v>4</v>
      </c>
      <c r="F219" s="100" t="s">
        <v>16</v>
      </c>
      <c r="G219" s="100" t="s">
        <v>16</v>
      </c>
      <c r="H219" s="100" t="s">
        <v>4</v>
      </c>
      <c r="I219" s="36" t="s">
        <v>118</v>
      </c>
      <c r="J219" s="89"/>
      <c r="K219" s="89"/>
    </row>
    <row r="220" spans="1:11">
      <c r="A220" s="36" t="s">
        <v>115</v>
      </c>
      <c r="B220" s="99">
        <v>45</v>
      </c>
      <c r="C220" s="100" t="s">
        <v>4</v>
      </c>
      <c r="D220" s="99" t="s">
        <v>4</v>
      </c>
      <c r="E220" s="100" t="s">
        <v>4</v>
      </c>
      <c r="F220" s="100" t="s">
        <v>4</v>
      </c>
      <c r="G220" s="100" t="s">
        <v>16</v>
      </c>
      <c r="H220" s="100" t="s">
        <v>4</v>
      </c>
      <c r="I220" s="36" t="s">
        <v>115</v>
      </c>
      <c r="J220" s="89"/>
      <c r="K220" s="89"/>
    </row>
    <row r="221" spans="1:11">
      <c r="A221" s="36" t="s">
        <v>741</v>
      </c>
      <c r="B221" s="99">
        <v>63</v>
      </c>
      <c r="C221" s="100" t="s">
        <v>4</v>
      </c>
      <c r="D221" s="99" t="s">
        <v>4</v>
      </c>
      <c r="E221" s="100" t="s">
        <v>4</v>
      </c>
      <c r="F221" s="100" t="s">
        <v>4</v>
      </c>
      <c r="G221" s="100" t="s">
        <v>16</v>
      </c>
      <c r="H221" s="100" t="s">
        <v>16</v>
      </c>
      <c r="I221" s="36" t="s">
        <v>741</v>
      </c>
      <c r="J221" s="89"/>
      <c r="K221" s="89"/>
    </row>
    <row r="222" spans="1:11">
      <c r="A222" s="36" t="s">
        <v>191</v>
      </c>
      <c r="B222" s="99">
        <v>69</v>
      </c>
      <c r="C222" s="100" t="s">
        <v>4</v>
      </c>
      <c r="D222" s="99" t="s">
        <v>4</v>
      </c>
      <c r="E222" s="100" t="s">
        <v>4</v>
      </c>
      <c r="F222" s="100" t="s">
        <v>4</v>
      </c>
      <c r="G222" s="100" t="s">
        <v>4</v>
      </c>
      <c r="H222" s="100" t="s">
        <v>4</v>
      </c>
      <c r="I222" s="36" t="s">
        <v>191</v>
      </c>
      <c r="J222" s="89"/>
      <c r="K222" s="89"/>
    </row>
    <row r="223" spans="1:11">
      <c r="A223" s="36" t="s">
        <v>182</v>
      </c>
      <c r="B223" s="99">
        <v>63</v>
      </c>
      <c r="C223" s="100" t="s">
        <v>4</v>
      </c>
      <c r="D223" s="99" t="s">
        <v>16</v>
      </c>
      <c r="E223" s="100" t="s">
        <v>4</v>
      </c>
      <c r="F223" s="100" t="s">
        <v>16</v>
      </c>
      <c r="G223" s="100" t="s">
        <v>16</v>
      </c>
      <c r="H223" s="100" t="s">
        <v>4</v>
      </c>
      <c r="I223" s="36" t="s">
        <v>182</v>
      </c>
      <c r="J223" s="89"/>
      <c r="K223" s="89"/>
    </row>
    <row r="224" spans="1:11">
      <c r="A224" s="36" t="s">
        <v>1770</v>
      </c>
      <c r="B224" s="99">
        <v>63</v>
      </c>
      <c r="C224" s="100" t="s">
        <v>16</v>
      </c>
      <c r="D224" s="99" t="s">
        <v>16</v>
      </c>
      <c r="E224" s="100" t="s">
        <v>16</v>
      </c>
      <c r="F224" s="100" t="s">
        <v>16</v>
      </c>
      <c r="G224" s="100" t="s">
        <v>16</v>
      </c>
      <c r="H224" s="100" t="s">
        <v>16</v>
      </c>
      <c r="I224" s="36" t="s">
        <v>1770</v>
      </c>
      <c r="J224" s="89"/>
      <c r="K224" s="89"/>
    </row>
    <row r="225" spans="1:11">
      <c r="A225" s="36" t="s">
        <v>199</v>
      </c>
      <c r="B225" s="99">
        <v>71</v>
      </c>
      <c r="C225" s="100" t="s">
        <v>4</v>
      </c>
      <c r="D225" s="99" t="s">
        <v>4</v>
      </c>
      <c r="E225" s="100" t="s">
        <v>4</v>
      </c>
      <c r="F225" s="100" t="s">
        <v>4</v>
      </c>
      <c r="G225" s="100" t="s">
        <v>4</v>
      </c>
      <c r="H225" s="100" t="s">
        <v>4</v>
      </c>
      <c r="I225" s="36" t="s">
        <v>199</v>
      </c>
      <c r="J225" s="89"/>
      <c r="K225" s="89"/>
    </row>
    <row r="226" spans="1:11">
      <c r="A226" s="36" t="s">
        <v>1771</v>
      </c>
      <c r="B226" s="99">
        <v>63</v>
      </c>
      <c r="C226" s="100" t="s">
        <v>16</v>
      </c>
      <c r="D226" s="99" t="s">
        <v>16</v>
      </c>
      <c r="E226" s="100" t="s">
        <v>16</v>
      </c>
      <c r="F226" s="100" t="s">
        <v>16</v>
      </c>
      <c r="G226" s="100" t="s">
        <v>16</v>
      </c>
      <c r="H226" s="100" t="s">
        <v>16</v>
      </c>
      <c r="I226" s="36" t="s">
        <v>1771</v>
      </c>
      <c r="J226" s="89"/>
      <c r="K226" s="89"/>
    </row>
    <row r="227" spans="1:11">
      <c r="A227" s="36" t="s">
        <v>1772</v>
      </c>
      <c r="B227" s="100">
        <v>64</v>
      </c>
      <c r="C227" s="100" t="s">
        <v>16</v>
      </c>
      <c r="D227" s="99" t="s">
        <v>16</v>
      </c>
      <c r="E227" s="100" t="s">
        <v>16</v>
      </c>
      <c r="F227" s="100" t="s">
        <v>16</v>
      </c>
      <c r="G227" s="100" t="s">
        <v>16</v>
      </c>
      <c r="H227" s="100" t="s">
        <v>16</v>
      </c>
      <c r="I227" s="36" t="s">
        <v>1772</v>
      </c>
    </row>
    <row r="228" spans="1:11">
      <c r="A228" s="36" t="s">
        <v>1773</v>
      </c>
      <c r="B228" s="99">
        <v>64</v>
      </c>
      <c r="C228" s="100" t="s">
        <v>16</v>
      </c>
      <c r="D228" s="99" t="s">
        <v>16</v>
      </c>
      <c r="E228" s="100" t="s">
        <v>16</v>
      </c>
      <c r="F228" s="100" t="s">
        <v>16</v>
      </c>
      <c r="G228" s="100" t="s">
        <v>16</v>
      </c>
      <c r="H228" s="100" t="s">
        <v>16</v>
      </c>
      <c r="I228" s="36" t="s">
        <v>1773</v>
      </c>
      <c r="J228" s="89"/>
      <c r="K228" s="89"/>
    </row>
    <row r="229" spans="1:11">
      <c r="A229" s="36" t="s">
        <v>1774</v>
      </c>
      <c r="B229" s="99">
        <v>64</v>
      </c>
      <c r="C229" s="100" t="s">
        <v>16</v>
      </c>
      <c r="D229" s="99" t="s">
        <v>16</v>
      </c>
      <c r="E229" s="100" t="s">
        <v>16</v>
      </c>
      <c r="F229" s="100" t="s">
        <v>16</v>
      </c>
      <c r="G229" s="100" t="s">
        <v>16</v>
      </c>
      <c r="H229" s="100" t="s">
        <v>16</v>
      </c>
      <c r="I229" s="36" t="s">
        <v>1774</v>
      </c>
      <c r="J229" s="89"/>
      <c r="K229" s="89"/>
    </row>
    <row r="230" spans="1:11">
      <c r="A230" s="36" t="s">
        <v>104</v>
      </c>
      <c r="B230" s="99">
        <v>50</v>
      </c>
      <c r="C230" s="100" t="s">
        <v>4</v>
      </c>
      <c r="D230" s="99" t="s">
        <v>4</v>
      </c>
      <c r="E230" s="100" t="s">
        <v>4</v>
      </c>
      <c r="F230" s="100" t="s">
        <v>4</v>
      </c>
      <c r="G230" s="100" t="s">
        <v>4</v>
      </c>
      <c r="H230" s="100" t="s">
        <v>4</v>
      </c>
      <c r="I230" s="36" t="s">
        <v>104</v>
      </c>
      <c r="J230" s="89"/>
      <c r="K230" s="89"/>
    </row>
    <row r="231" spans="1:11">
      <c r="A231" s="36" t="s">
        <v>1775</v>
      </c>
      <c r="B231" s="99">
        <v>64</v>
      </c>
      <c r="C231" s="100" t="s">
        <v>16</v>
      </c>
      <c r="D231" s="99" t="s">
        <v>16</v>
      </c>
      <c r="E231" s="100" t="s">
        <v>16</v>
      </c>
      <c r="F231" s="100" t="s">
        <v>16</v>
      </c>
      <c r="G231" s="100" t="s">
        <v>16</v>
      </c>
      <c r="H231" s="100" t="s">
        <v>16</v>
      </c>
      <c r="I231" s="36" t="s">
        <v>1775</v>
      </c>
      <c r="J231" s="89"/>
      <c r="K231" s="89"/>
    </row>
    <row r="232" spans="1:11">
      <c r="A232" s="36" t="s">
        <v>201</v>
      </c>
      <c r="B232" s="99">
        <v>71</v>
      </c>
      <c r="C232" s="100" t="s">
        <v>4</v>
      </c>
      <c r="D232" s="99" t="s">
        <v>4</v>
      </c>
      <c r="E232" s="100" t="s">
        <v>4</v>
      </c>
      <c r="F232" s="100" t="s">
        <v>4</v>
      </c>
      <c r="G232" s="100" t="s">
        <v>4</v>
      </c>
      <c r="H232" s="100" t="s">
        <v>4</v>
      </c>
      <c r="I232" s="36" t="s">
        <v>201</v>
      </c>
      <c r="J232" s="89"/>
      <c r="K232" s="89"/>
    </row>
    <row r="233" spans="1:11">
      <c r="A233" s="36" t="s">
        <v>165</v>
      </c>
      <c r="B233" s="99">
        <v>63</v>
      </c>
      <c r="C233" s="100" t="s">
        <v>4</v>
      </c>
      <c r="D233" s="99" t="s">
        <v>4</v>
      </c>
      <c r="E233" s="100" t="s">
        <v>4</v>
      </c>
      <c r="F233" s="100" t="s">
        <v>4</v>
      </c>
      <c r="G233" s="100" t="s">
        <v>4</v>
      </c>
      <c r="H233" s="100" t="s">
        <v>4</v>
      </c>
      <c r="I233" s="36" t="s">
        <v>165</v>
      </c>
      <c r="J233" s="89"/>
      <c r="K233" s="89"/>
    </row>
    <row r="234" spans="1:11">
      <c r="A234" s="36" t="s">
        <v>139</v>
      </c>
      <c r="B234" s="99">
        <v>58</v>
      </c>
      <c r="C234" s="100" t="s">
        <v>4</v>
      </c>
      <c r="D234" s="99" t="s">
        <v>4</v>
      </c>
      <c r="E234" s="100" t="s">
        <v>4</v>
      </c>
      <c r="F234" s="100" t="s">
        <v>4</v>
      </c>
      <c r="G234" s="100" t="s">
        <v>4</v>
      </c>
      <c r="H234" s="100" t="s">
        <v>4</v>
      </c>
      <c r="I234" s="36" t="s">
        <v>139</v>
      </c>
      <c r="J234" s="89"/>
      <c r="K234" s="89"/>
    </row>
    <row r="235" spans="1:11">
      <c r="A235" s="36" t="s">
        <v>107</v>
      </c>
      <c r="B235" s="99">
        <v>50</v>
      </c>
      <c r="C235" s="100" t="s">
        <v>4</v>
      </c>
      <c r="D235" s="99" t="s">
        <v>4</v>
      </c>
      <c r="E235" s="100" t="s">
        <v>4</v>
      </c>
      <c r="F235" s="100" t="s">
        <v>4</v>
      </c>
      <c r="G235" s="100" t="s">
        <v>4</v>
      </c>
      <c r="H235" s="100" t="s">
        <v>4</v>
      </c>
      <c r="I235" s="36" t="s">
        <v>107</v>
      </c>
      <c r="J235" s="89"/>
      <c r="K235" s="89"/>
    </row>
    <row r="236" spans="1:11">
      <c r="A236" s="36" t="s">
        <v>1776</v>
      </c>
      <c r="B236" s="99">
        <v>64</v>
      </c>
      <c r="C236" s="100" t="s">
        <v>16</v>
      </c>
      <c r="D236" s="99" t="s">
        <v>16</v>
      </c>
      <c r="E236" s="100" t="s">
        <v>16</v>
      </c>
      <c r="F236" s="100" t="s">
        <v>16</v>
      </c>
      <c r="G236" s="100" t="s">
        <v>16</v>
      </c>
      <c r="H236" s="100" t="s">
        <v>16</v>
      </c>
      <c r="I236" s="36" t="s">
        <v>1776</v>
      </c>
      <c r="J236" s="89"/>
      <c r="K236" s="89"/>
    </row>
    <row r="237" spans="1:11">
      <c r="A237" s="36" t="s">
        <v>187</v>
      </c>
      <c r="B237" s="99">
        <v>68</v>
      </c>
      <c r="C237" s="100" t="s">
        <v>4</v>
      </c>
      <c r="D237" s="99" t="s">
        <v>4</v>
      </c>
      <c r="E237" s="100" t="s">
        <v>4</v>
      </c>
      <c r="F237" s="100" t="s">
        <v>4</v>
      </c>
      <c r="G237" s="100" t="s">
        <v>4</v>
      </c>
      <c r="H237" s="100" t="s">
        <v>4</v>
      </c>
      <c r="I237" s="36" t="s">
        <v>187</v>
      </c>
      <c r="J237" s="89"/>
      <c r="K237" s="89"/>
    </row>
    <row r="238" spans="1:11">
      <c r="A238" s="36" t="s">
        <v>155</v>
      </c>
      <c r="B238" s="99">
        <v>60</v>
      </c>
      <c r="C238" s="100" t="s">
        <v>4</v>
      </c>
      <c r="D238" s="99" t="s">
        <v>4</v>
      </c>
      <c r="E238" s="100" t="s">
        <v>4</v>
      </c>
      <c r="F238" s="100" t="s">
        <v>4</v>
      </c>
      <c r="G238" s="100" t="s">
        <v>4</v>
      </c>
      <c r="H238" s="100" t="s">
        <v>4</v>
      </c>
      <c r="I238" s="36" t="s">
        <v>155</v>
      </c>
      <c r="J238" s="89"/>
      <c r="K238" s="89"/>
    </row>
    <row r="239" spans="1:11">
      <c r="A239" s="36" t="s">
        <v>1777</v>
      </c>
      <c r="B239" s="99">
        <v>65</v>
      </c>
      <c r="C239" s="100" t="s">
        <v>16</v>
      </c>
      <c r="D239" s="99" t="s">
        <v>16</v>
      </c>
      <c r="E239" s="100" t="s">
        <v>16</v>
      </c>
      <c r="F239" s="100" t="s">
        <v>16</v>
      </c>
      <c r="G239" s="100" t="s">
        <v>16</v>
      </c>
      <c r="H239" s="100" t="s">
        <v>16</v>
      </c>
      <c r="I239" s="36" t="s">
        <v>1777</v>
      </c>
      <c r="J239" s="89"/>
      <c r="K239" s="89"/>
    </row>
    <row r="240" spans="1:11">
      <c r="A240" s="36" t="s">
        <v>177</v>
      </c>
      <c r="B240" s="99">
        <v>66</v>
      </c>
      <c r="C240" s="100" t="s">
        <v>4</v>
      </c>
      <c r="D240" s="99" t="s">
        <v>4</v>
      </c>
      <c r="E240" s="100" t="s">
        <v>4</v>
      </c>
      <c r="F240" s="100" t="s">
        <v>4</v>
      </c>
      <c r="G240" s="100" t="s">
        <v>4</v>
      </c>
      <c r="H240" s="100" t="s">
        <v>4</v>
      </c>
      <c r="I240" s="36" t="s">
        <v>177</v>
      </c>
      <c r="J240" s="89"/>
      <c r="K240" s="89"/>
    </row>
    <row r="241" spans="1:11">
      <c r="A241" s="36" t="s">
        <v>159</v>
      </c>
      <c r="B241" s="99">
        <v>61</v>
      </c>
      <c r="C241" s="100" t="s">
        <v>4</v>
      </c>
      <c r="D241" s="99" t="s">
        <v>4</v>
      </c>
      <c r="E241" s="100" t="s">
        <v>4</v>
      </c>
      <c r="F241" s="100" t="s">
        <v>4</v>
      </c>
      <c r="G241" s="100" t="s">
        <v>4</v>
      </c>
      <c r="H241" s="100" t="s">
        <v>4</v>
      </c>
      <c r="I241" s="36" t="s">
        <v>159</v>
      </c>
      <c r="J241" s="89"/>
      <c r="K241" s="89"/>
    </row>
    <row r="242" spans="1:11">
      <c r="A242" s="36" t="s">
        <v>135</v>
      </c>
      <c r="B242" s="99">
        <v>57</v>
      </c>
      <c r="C242" s="100" t="s">
        <v>4</v>
      </c>
      <c r="D242" s="99" t="s">
        <v>4</v>
      </c>
      <c r="E242" s="100" t="s">
        <v>4</v>
      </c>
      <c r="F242" s="100" t="s">
        <v>4</v>
      </c>
      <c r="G242" s="100" t="s">
        <v>4</v>
      </c>
      <c r="H242" s="100" t="s">
        <v>4</v>
      </c>
      <c r="I242" s="36" t="s">
        <v>135</v>
      </c>
      <c r="J242" s="89"/>
      <c r="K242" s="89"/>
    </row>
    <row r="243" spans="1:11">
      <c r="A243" s="36" t="s">
        <v>101</v>
      </c>
      <c r="B243" s="99">
        <v>47</v>
      </c>
      <c r="C243" s="100" t="s">
        <v>4</v>
      </c>
      <c r="D243" s="99" t="s">
        <v>4</v>
      </c>
      <c r="E243" s="100" t="s">
        <v>4</v>
      </c>
      <c r="F243" s="100" t="s">
        <v>16</v>
      </c>
      <c r="G243" s="100" t="s">
        <v>4</v>
      </c>
      <c r="H243" s="100" t="s">
        <v>4</v>
      </c>
      <c r="I243" s="36" t="s">
        <v>101</v>
      </c>
      <c r="J243" s="89"/>
      <c r="K243" s="89"/>
    </row>
    <row r="244" spans="1:11">
      <c r="A244" s="36" t="s">
        <v>102</v>
      </c>
      <c r="B244" s="99">
        <v>52</v>
      </c>
      <c r="C244" s="100" t="s">
        <v>4</v>
      </c>
      <c r="D244" s="99" t="s">
        <v>4</v>
      </c>
      <c r="E244" s="100" t="s">
        <v>4</v>
      </c>
      <c r="F244" s="100" t="s">
        <v>4</v>
      </c>
      <c r="G244" s="100" t="s">
        <v>4</v>
      </c>
      <c r="H244" s="100" t="s">
        <v>16</v>
      </c>
      <c r="I244" s="36" t="s">
        <v>102</v>
      </c>
      <c r="J244" s="89"/>
      <c r="K244" s="89"/>
    </row>
    <row r="245" spans="1:11">
      <c r="A245" s="36" t="s">
        <v>154</v>
      </c>
      <c r="B245" s="99">
        <v>57</v>
      </c>
      <c r="C245" s="100" t="s">
        <v>4</v>
      </c>
      <c r="D245" s="99" t="s">
        <v>4</v>
      </c>
      <c r="E245" s="100" t="s">
        <v>4</v>
      </c>
      <c r="F245" s="100" t="s">
        <v>16</v>
      </c>
      <c r="G245" s="100" t="s">
        <v>16</v>
      </c>
      <c r="H245" s="100" t="s">
        <v>4</v>
      </c>
      <c r="I245" s="36" t="s">
        <v>154</v>
      </c>
      <c r="J245" s="89"/>
      <c r="K245" s="89"/>
    </row>
    <row r="246" spans="1:11">
      <c r="A246" s="36" t="s">
        <v>108</v>
      </c>
      <c r="B246" s="99">
        <v>60</v>
      </c>
      <c r="C246" s="100" t="s">
        <v>4</v>
      </c>
      <c r="D246" s="99" t="s">
        <v>4</v>
      </c>
      <c r="E246" s="100" t="s">
        <v>4</v>
      </c>
      <c r="F246" s="100" t="s">
        <v>4</v>
      </c>
      <c r="G246" s="100" t="s">
        <v>4</v>
      </c>
      <c r="H246" s="100" t="s">
        <v>16</v>
      </c>
      <c r="I246" s="36" t="s">
        <v>108</v>
      </c>
      <c r="J246" s="89"/>
      <c r="K246" s="89"/>
    </row>
    <row r="247" spans="1:11">
      <c r="A247" s="36" t="s">
        <v>877</v>
      </c>
      <c r="B247" s="99">
        <v>33</v>
      </c>
      <c r="C247" s="100" t="s">
        <v>4</v>
      </c>
      <c r="D247" s="99" t="s">
        <v>4</v>
      </c>
      <c r="E247" s="100" t="s">
        <v>4</v>
      </c>
      <c r="F247" s="100" t="s">
        <v>4</v>
      </c>
      <c r="G247" s="100" t="s">
        <v>16</v>
      </c>
      <c r="H247" s="100" t="s">
        <v>16</v>
      </c>
      <c r="I247" s="36" t="s">
        <v>877</v>
      </c>
      <c r="J247" s="89"/>
      <c r="K247" s="89"/>
    </row>
    <row r="248" spans="1:11">
      <c r="A248" s="36" t="s">
        <v>156</v>
      </c>
      <c r="B248" s="99">
        <v>58</v>
      </c>
      <c r="C248" s="100" t="s">
        <v>4</v>
      </c>
      <c r="D248" s="99" t="s">
        <v>4</v>
      </c>
      <c r="E248" s="100" t="s">
        <v>4</v>
      </c>
      <c r="F248" s="100" t="s">
        <v>16</v>
      </c>
      <c r="G248" s="100" t="s">
        <v>16</v>
      </c>
      <c r="H248" s="100" t="s">
        <v>4</v>
      </c>
      <c r="I248" s="36" t="s">
        <v>156</v>
      </c>
      <c r="J248" s="89"/>
      <c r="K248" s="89"/>
    </row>
    <row r="249" spans="1:11">
      <c r="A249" s="36" t="s">
        <v>160</v>
      </c>
      <c r="B249" s="99">
        <v>59</v>
      </c>
      <c r="C249" s="100" t="s">
        <v>4</v>
      </c>
      <c r="D249" s="99" t="s">
        <v>4</v>
      </c>
      <c r="E249" s="100" t="s">
        <v>4</v>
      </c>
      <c r="F249" s="100" t="s">
        <v>16</v>
      </c>
      <c r="G249" s="100" t="s">
        <v>16</v>
      </c>
      <c r="H249" s="100" t="s">
        <v>4</v>
      </c>
      <c r="I249" s="36" t="s">
        <v>160</v>
      </c>
      <c r="J249" s="89"/>
      <c r="K249" s="89"/>
    </row>
    <row r="250" spans="1:11">
      <c r="A250" s="36" t="s">
        <v>194</v>
      </c>
      <c r="B250" s="99">
        <v>66</v>
      </c>
      <c r="C250" s="100" t="s">
        <v>4</v>
      </c>
      <c r="D250" s="99" t="s">
        <v>4</v>
      </c>
      <c r="E250" s="100" t="s">
        <v>4</v>
      </c>
      <c r="F250" s="100" t="s">
        <v>4</v>
      </c>
      <c r="G250" s="100" t="s">
        <v>16</v>
      </c>
      <c r="H250" s="100" t="s">
        <v>4</v>
      </c>
      <c r="I250" s="36" t="s">
        <v>194</v>
      </c>
      <c r="J250" s="89"/>
      <c r="K250" s="89"/>
    </row>
    <row r="251" spans="1:11">
      <c r="A251" s="36" t="s">
        <v>186</v>
      </c>
      <c r="B251" s="99">
        <v>65</v>
      </c>
      <c r="C251" s="100" t="s">
        <v>4</v>
      </c>
      <c r="D251" s="99" t="s">
        <v>4</v>
      </c>
      <c r="E251" s="100" t="s">
        <v>4</v>
      </c>
      <c r="F251" s="100" t="s">
        <v>4</v>
      </c>
      <c r="G251" s="100" t="s">
        <v>16</v>
      </c>
      <c r="H251" s="100" t="s">
        <v>4</v>
      </c>
      <c r="I251" s="36" t="s">
        <v>186</v>
      </c>
      <c r="J251" s="89"/>
      <c r="K251" s="89"/>
    </row>
    <row r="252" spans="1:11">
      <c r="A252" s="36" t="s">
        <v>1778</v>
      </c>
      <c r="B252" s="99">
        <v>65</v>
      </c>
      <c r="C252" s="100" t="s">
        <v>16</v>
      </c>
      <c r="D252" s="99" t="s">
        <v>16</v>
      </c>
      <c r="E252" s="100" t="s">
        <v>16</v>
      </c>
      <c r="F252" s="100" t="s">
        <v>16</v>
      </c>
      <c r="G252" s="100" t="s">
        <v>16</v>
      </c>
      <c r="H252" s="100" t="s">
        <v>16</v>
      </c>
      <c r="I252" s="36" t="s">
        <v>1778</v>
      </c>
      <c r="J252" s="89"/>
      <c r="K252" s="89"/>
    </row>
    <row r="253" spans="1:11">
      <c r="A253" s="36" t="s">
        <v>183</v>
      </c>
      <c r="B253" s="99">
        <v>67</v>
      </c>
      <c r="C253" s="100" t="s">
        <v>4</v>
      </c>
      <c r="D253" s="99" t="s">
        <v>4</v>
      </c>
      <c r="E253" s="100" t="s">
        <v>4</v>
      </c>
      <c r="F253" s="100" t="s">
        <v>4</v>
      </c>
      <c r="G253" s="100" t="s">
        <v>4</v>
      </c>
      <c r="H253" s="100" t="s">
        <v>4</v>
      </c>
      <c r="I253" s="36" t="s">
        <v>183</v>
      </c>
      <c r="J253" s="89"/>
      <c r="K253" s="89"/>
    </row>
    <row r="254" spans="1:11">
      <c r="A254" s="36" t="s">
        <v>153</v>
      </c>
      <c r="B254" s="99">
        <v>60</v>
      </c>
      <c r="C254" s="100" t="s">
        <v>4</v>
      </c>
      <c r="D254" s="99" t="s">
        <v>4</v>
      </c>
      <c r="E254" s="100" t="s">
        <v>4</v>
      </c>
      <c r="F254" s="100" t="s">
        <v>4</v>
      </c>
      <c r="G254" s="100" t="s">
        <v>4</v>
      </c>
      <c r="H254" s="100" t="s">
        <v>4</v>
      </c>
      <c r="I254" s="36" t="s">
        <v>153</v>
      </c>
      <c r="J254" s="89"/>
      <c r="K254" s="89"/>
    </row>
    <row r="255" spans="1:11">
      <c r="A255" s="36" t="s">
        <v>119</v>
      </c>
      <c r="B255" s="99">
        <v>54</v>
      </c>
      <c r="C255" s="100" t="s">
        <v>4</v>
      </c>
      <c r="D255" s="99" t="s">
        <v>4</v>
      </c>
      <c r="E255" s="100" t="s">
        <v>4</v>
      </c>
      <c r="F255" s="100" t="s">
        <v>4</v>
      </c>
      <c r="G255" s="100" t="s">
        <v>4</v>
      </c>
      <c r="H255" s="100" t="s">
        <v>4</v>
      </c>
      <c r="I255" s="36" t="s">
        <v>119</v>
      </c>
      <c r="J255" s="89"/>
      <c r="K255" s="89"/>
    </row>
    <row r="256" spans="1:11">
      <c r="A256" s="36" t="s">
        <v>132</v>
      </c>
      <c r="B256" s="99">
        <v>50</v>
      </c>
      <c r="C256" s="100" t="s">
        <v>4</v>
      </c>
      <c r="D256" s="99" t="s">
        <v>4</v>
      </c>
      <c r="E256" s="100" t="s">
        <v>4</v>
      </c>
      <c r="F256" s="100" t="s">
        <v>16</v>
      </c>
      <c r="G256" s="100" t="s">
        <v>16</v>
      </c>
      <c r="H256" s="100" t="s">
        <v>4</v>
      </c>
      <c r="I256" s="36" t="s">
        <v>132</v>
      </c>
      <c r="J256" s="89"/>
      <c r="K256" s="89"/>
    </row>
    <row r="257" spans="1:11">
      <c r="A257" s="36" t="s">
        <v>138</v>
      </c>
      <c r="B257" s="99">
        <v>51</v>
      </c>
      <c r="C257" s="100" t="s">
        <v>4</v>
      </c>
      <c r="D257" s="99" t="s">
        <v>4</v>
      </c>
      <c r="E257" s="100" t="s">
        <v>4</v>
      </c>
      <c r="F257" s="100" t="s">
        <v>16</v>
      </c>
      <c r="G257" s="100" t="s">
        <v>16</v>
      </c>
      <c r="H257" s="100" t="s">
        <v>4</v>
      </c>
      <c r="I257" s="36" t="s">
        <v>138</v>
      </c>
      <c r="J257" s="89"/>
      <c r="K257" s="89"/>
    </row>
    <row r="258" spans="1:11">
      <c r="A258" s="36" t="s">
        <v>1779</v>
      </c>
      <c r="B258" s="99">
        <v>66</v>
      </c>
      <c r="C258" s="100" t="s">
        <v>16</v>
      </c>
      <c r="D258" s="99" t="s">
        <v>16</v>
      </c>
      <c r="E258" s="100" t="s">
        <v>16</v>
      </c>
      <c r="F258" s="100" t="s">
        <v>16</v>
      </c>
      <c r="G258" s="100" t="s">
        <v>16</v>
      </c>
      <c r="H258" s="100" t="s">
        <v>16</v>
      </c>
      <c r="I258" s="36" t="s">
        <v>1779</v>
      </c>
      <c r="J258" s="89"/>
      <c r="K258" s="89"/>
    </row>
    <row r="259" spans="1:11">
      <c r="A259" s="36" t="s">
        <v>192</v>
      </c>
      <c r="B259" s="99">
        <v>66</v>
      </c>
      <c r="C259" s="100" t="s">
        <v>4</v>
      </c>
      <c r="D259" s="99" t="s">
        <v>16</v>
      </c>
      <c r="E259" s="100" t="s">
        <v>4</v>
      </c>
      <c r="F259" s="100" t="s">
        <v>16</v>
      </c>
      <c r="G259" s="100" t="s">
        <v>16</v>
      </c>
      <c r="H259" s="100" t="s">
        <v>4</v>
      </c>
      <c r="I259" s="36" t="s">
        <v>192</v>
      </c>
      <c r="J259" s="89"/>
      <c r="K259" s="89"/>
    </row>
    <row r="260" spans="1:11">
      <c r="A260" s="36" t="s">
        <v>120</v>
      </c>
      <c r="B260" s="99">
        <v>66</v>
      </c>
      <c r="C260" s="100" t="s">
        <v>4</v>
      </c>
      <c r="D260" s="99" t="s">
        <v>4</v>
      </c>
      <c r="E260" s="100" t="s">
        <v>4</v>
      </c>
      <c r="F260" s="100" t="s">
        <v>4</v>
      </c>
      <c r="G260" s="100" t="s">
        <v>4</v>
      </c>
      <c r="H260" s="100" t="s">
        <v>16</v>
      </c>
      <c r="I260" s="36" t="s">
        <v>120</v>
      </c>
      <c r="J260" s="89"/>
      <c r="K260" s="89"/>
    </row>
    <row r="261" spans="1:11">
      <c r="A261" s="36" t="s">
        <v>180</v>
      </c>
      <c r="B261" s="99">
        <v>63</v>
      </c>
      <c r="C261" s="100" t="s">
        <v>4</v>
      </c>
      <c r="D261" s="99" t="s">
        <v>4</v>
      </c>
      <c r="E261" s="100" t="s">
        <v>4</v>
      </c>
      <c r="F261" s="100" t="s">
        <v>16</v>
      </c>
      <c r="G261" s="100" t="s">
        <v>16</v>
      </c>
      <c r="H261" s="100" t="s">
        <v>4</v>
      </c>
      <c r="I261" s="36" t="s">
        <v>180</v>
      </c>
      <c r="J261" s="89"/>
      <c r="K261" s="89"/>
    </row>
    <row r="262" spans="1:11">
      <c r="A262" s="36" t="s">
        <v>95</v>
      </c>
      <c r="B262" s="99">
        <v>43</v>
      </c>
      <c r="C262" s="100" t="s">
        <v>4</v>
      </c>
      <c r="D262" s="99" t="s">
        <v>4</v>
      </c>
      <c r="E262" s="100" t="s">
        <v>4</v>
      </c>
      <c r="F262" s="100" t="s">
        <v>4</v>
      </c>
      <c r="G262" s="100" t="s">
        <v>4</v>
      </c>
      <c r="H262" s="100" t="s">
        <v>4</v>
      </c>
      <c r="I262" s="36" t="s">
        <v>95</v>
      </c>
      <c r="J262" s="89"/>
      <c r="K262" s="89"/>
    </row>
    <row r="263" spans="1:11">
      <c r="A263" s="36" t="s">
        <v>149</v>
      </c>
      <c r="B263" s="99">
        <v>59</v>
      </c>
      <c r="C263" s="100" t="s">
        <v>4</v>
      </c>
      <c r="D263" s="99" t="s">
        <v>4</v>
      </c>
      <c r="E263" s="100" t="s">
        <v>4</v>
      </c>
      <c r="F263" s="100" t="s">
        <v>4</v>
      </c>
      <c r="G263" s="100" t="s">
        <v>4</v>
      </c>
      <c r="H263" s="100" t="s">
        <v>4</v>
      </c>
      <c r="I263" s="36" t="s">
        <v>149</v>
      </c>
      <c r="J263" s="89"/>
      <c r="K263" s="89"/>
    </row>
    <row r="264" spans="1:11">
      <c r="A264" s="36" t="s">
        <v>1780</v>
      </c>
      <c r="B264" s="99">
        <v>67</v>
      </c>
      <c r="C264" s="100" t="s">
        <v>16</v>
      </c>
      <c r="D264" s="99" t="s">
        <v>16</v>
      </c>
      <c r="E264" s="100" t="s">
        <v>16</v>
      </c>
      <c r="F264" s="100" t="s">
        <v>16</v>
      </c>
      <c r="G264" s="100" t="s">
        <v>16</v>
      </c>
      <c r="H264" s="100" t="s">
        <v>16</v>
      </c>
      <c r="I264" s="36" t="s">
        <v>1780</v>
      </c>
      <c r="J264" s="89"/>
      <c r="K264" s="89"/>
    </row>
    <row r="265" spans="1:11">
      <c r="A265" s="36" t="s">
        <v>178</v>
      </c>
      <c r="B265" s="99">
        <v>63</v>
      </c>
      <c r="C265" s="100" t="s">
        <v>4</v>
      </c>
      <c r="D265" s="99" t="s">
        <v>4</v>
      </c>
      <c r="E265" s="100" t="s">
        <v>4</v>
      </c>
      <c r="F265" s="100" t="s">
        <v>16</v>
      </c>
      <c r="G265" s="100" t="s">
        <v>16</v>
      </c>
      <c r="H265" s="100" t="s">
        <v>4</v>
      </c>
      <c r="I265" s="36" t="s">
        <v>178</v>
      </c>
      <c r="J265" s="89"/>
      <c r="K265" s="89"/>
    </row>
    <row r="266" spans="1:11">
      <c r="A266" s="36" t="s">
        <v>1781</v>
      </c>
      <c r="B266" s="99">
        <v>67</v>
      </c>
      <c r="C266" s="100" t="s">
        <v>16</v>
      </c>
      <c r="D266" s="99" t="s">
        <v>16</v>
      </c>
      <c r="E266" s="100" t="s">
        <v>16</v>
      </c>
      <c r="F266" s="100" t="s">
        <v>16</v>
      </c>
      <c r="G266" s="100" t="s">
        <v>16</v>
      </c>
      <c r="H266" s="100" t="s">
        <v>16</v>
      </c>
      <c r="I266" s="36" t="s">
        <v>1781</v>
      </c>
      <c r="J266" s="89"/>
      <c r="K266" s="89"/>
    </row>
    <row r="267" spans="1:11">
      <c r="A267" s="36" t="s">
        <v>1035</v>
      </c>
      <c r="B267" s="99">
        <v>50</v>
      </c>
      <c r="C267" s="100" t="s">
        <v>4</v>
      </c>
      <c r="D267" s="99" t="s">
        <v>4</v>
      </c>
      <c r="E267" s="100" t="s">
        <v>4</v>
      </c>
      <c r="F267" s="100" t="s">
        <v>4</v>
      </c>
      <c r="G267" s="100" t="s">
        <v>16</v>
      </c>
      <c r="H267" s="100" t="s">
        <v>16</v>
      </c>
      <c r="I267" s="36" t="s">
        <v>1035</v>
      </c>
      <c r="J267" s="89"/>
      <c r="K267" s="89"/>
    </row>
    <row r="268" spans="1:11">
      <c r="A268" s="36" t="s">
        <v>163</v>
      </c>
      <c r="B268" s="99">
        <v>63</v>
      </c>
      <c r="C268" s="100" t="s">
        <v>4</v>
      </c>
      <c r="D268" s="99" t="s">
        <v>4</v>
      </c>
      <c r="E268" s="100" t="s">
        <v>4</v>
      </c>
      <c r="F268" s="100" t="s">
        <v>4</v>
      </c>
      <c r="G268" s="100" t="s">
        <v>4</v>
      </c>
      <c r="H268" s="100" t="s">
        <v>4</v>
      </c>
      <c r="I268" s="36" t="s">
        <v>163</v>
      </c>
      <c r="J268" s="89"/>
      <c r="K268" s="89"/>
    </row>
    <row r="269" spans="1:11">
      <c r="A269" s="36" t="s">
        <v>134</v>
      </c>
      <c r="B269" s="99">
        <v>51</v>
      </c>
      <c r="C269" s="100" t="s">
        <v>4</v>
      </c>
      <c r="D269" s="99" t="s">
        <v>4</v>
      </c>
      <c r="E269" s="100" t="s">
        <v>4</v>
      </c>
      <c r="F269" s="100" t="s">
        <v>16</v>
      </c>
      <c r="G269" s="100" t="s">
        <v>16</v>
      </c>
      <c r="H269" s="100" t="s">
        <v>4</v>
      </c>
      <c r="I269" s="36" t="s">
        <v>134</v>
      </c>
      <c r="J269" s="89"/>
      <c r="K269" s="89"/>
    </row>
    <row r="270" spans="1:11">
      <c r="A270" s="36" t="s">
        <v>147</v>
      </c>
      <c r="B270" s="99">
        <v>59</v>
      </c>
      <c r="C270" s="100" t="s">
        <v>4</v>
      </c>
      <c r="D270" s="99" t="s">
        <v>4</v>
      </c>
      <c r="E270" s="100" t="s">
        <v>4</v>
      </c>
      <c r="F270" s="100" t="s">
        <v>4</v>
      </c>
      <c r="G270" s="100" t="s">
        <v>4</v>
      </c>
      <c r="H270" s="100" t="s">
        <v>4</v>
      </c>
      <c r="I270" s="36" t="s">
        <v>147</v>
      </c>
      <c r="J270" s="89"/>
      <c r="K270" s="89"/>
    </row>
    <row r="271" spans="1:11">
      <c r="A271" s="36" t="s">
        <v>197</v>
      </c>
      <c r="B271" s="99">
        <v>71</v>
      </c>
      <c r="C271" s="100" t="s">
        <v>4</v>
      </c>
      <c r="D271" s="99" t="s">
        <v>4</v>
      </c>
      <c r="E271" s="100" t="s">
        <v>4</v>
      </c>
      <c r="F271" s="100" t="s">
        <v>4</v>
      </c>
      <c r="G271" s="100" t="s">
        <v>4</v>
      </c>
      <c r="H271" s="100" t="s">
        <v>4</v>
      </c>
      <c r="I271" s="36" t="s">
        <v>197</v>
      </c>
      <c r="J271" s="89"/>
      <c r="K271" s="89"/>
    </row>
    <row r="272" spans="1:11">
      <c r="A272" s="36" t="s">
        <v>142</v>
      </c>
      <c r="B272" s="99">
        <v>56</v>
      </c>
      <c r="C272" s="100" t="s">
        <v>4</v>
      </c>
      <c r="D272" s="99" t="s">
        <v>4</v>
      </c>
      <c r="E272" s="100" t="s">
        <v>4</v>
      </c>
      <c r="F272" s="100" t="s">
        <v>4</v>
      </c>
      <c r="G272" s="100" t="s">
        <v>16</v>
      </c>
      <c r="H272" s="100" t="s">
        <v>4</v>
      </c>
      <c r="I272" s="36" t="s">
        <v>142</v>
      </c>
      <c r="J272" s="89"/>
      <c r="K272" s="89"/>
    </row>
    <row r="273" spans="1:11">
      <c r="A273" s="36" t="s">
        <v>131</v>
      </c>
      <c r="B273" s="99">
        <v>56</v>
      </c>
      <c r="C273" s="100" t="s">
        <v>4</v>
      </c>
      <c r="D273" s="99" t="s">
        <v>4</v>
      </c>
      <c r="E273" s="100" t="s">
        <v>4</v>
      </c>
      <c r="F273" s="100" t="s">
        <v>4</v>
      </c>
      <c r="G273" s="100" t="s">
        <v>4</v>
      </c>
      <c r="H273" s="100" t="s">
        <v>4</v>
      </c>
      <c r="I273" s="36" t="s">
        <v>131</v>
      </c>
      <c r="J273" s="89"/>
      <c r="K273" s="89"/>
    </row>
    <row r="274" spans="1:11">
      <c r="A274" s="36" t="s">
        <v>1782</v>
      </c>
      <c r="B274" s="99">
        <v>67</v>
      </c>
      <c r="C274" s="100" t="s">
        <v>16</v>
      </c>
      <c r="D274" s="99" t="s">
        <v>16</v>
      </c>
      <c r="E274" s="100" t="s">
        <v>16</v>
      </c>
      <c r="F274" s="100" t="s">
        <v>16</v>
      </c>
      <c r="G274" s="100" t="s">
        <v>16</v>
      </c>
      <c r="H274" s="100" t="s">
        <v>16</v>
      </c>
      <c r="I274" s="36" t="s">
        <v>1782</v>
      </c>
      <c r="J274" s="89"/>
      <c r="K274" s="89"/>
    </row>
    <row r="275" spans="1:11">
      <c r="A275" s="36" t="s">
        <v>1783</v>
      </c>
      <c r="B275" s="99">
        <v>67</v>
      </c>
      <c r="C275" s="100" t="s">
        <v>16</v>
      </c>
      <c r="D275" s="99" t="s">
        <v>16</v>
      </c>
      <c r="E275" s="100" t="s">
        <v>16</v>
      </c>
      <c r="F275" s="100" t="s">
        <v>16</v>
      </c>
      <c r="G275" s="100" t="s">
        <v>16</v>
      </c>
      <c r="H275" s="100" t="s">
        <v>16</v>
      </c>
      <c r="I275" s="36" t="s">
        <v>1783</v>
      </c>
      <c r="J275" s="89"/>
      <c r="K275" s="89"/>
    </row>
    <row r="276" spans="1:11">
      <c r="A276" s="36" t="s">
        <v>1784</v>
      </c>
      <c r="B276" s="99">
        <v>67</v>
      </c>
      <c r="C276" s="100" t="s">
        <v>16</v>
      </c>
      <c r="D276" s="99" t="s">
        <v>16</v>
      </c>
      <c r="E276" s="100" t="s">
        <v>16</v>
      </c>
      <c r="F276" s="100" t="s">
        <v>16</v>
      </c>
      <c r="G276" s="100" t="s">
        <v>16</v>
      </c>
      <c r="H276" s="100" t="s">
        <v>16</v>
      </c>
      <c r="I276" s="36" t="s">
        <v>1784</v>
      </c>
      <c r="J276" s="89"/>
      <c r="K276" s="89"/>
    </row>
    <row r="277" spans="1:11">
      <c r="A277" s="36" t="s">
        <v>1785</v>
      </c>
      <c r="B277" s="99">
        <v>67</v>
      </c>
      <c r="C277" s="100" t="s">
        <v>16</v>
      </c>
      <c r="D277" s="99" t="s">
        <v>16</v>
      </c>
      <c r="E277" s="100" t="s">
        <v>16</v>
      </c>
      <c r="F277" s="100" t="s">
        <v>16</v>
      </c>
      <c r="G277" s="100" t="s">
        <v>16</v>
      </c>
      <c r="H277" s="100" t="s">
        <v>16</v>
      </c>
      <c r="I277" s="36" t="s">
        <v>1785</v>
      </c>
      <c r="J277" s="89"/>
      <c r="K277" s="89"/>
    </row>
    <row r="278" spans="1:11">
      <c r="A278" s="36" t="s">
        <v>129</v>
      </c>
      <c r="B278" s="99">
        <v>71</v>
      </c>
      <c r="C278" s="100" t="s">
        <v>4</v>
      </c>
      <c r="D278" s="99" t="s">
        <v>4</v>
      </c>
      <c r="E278" s="100" t="s">
        <v>4</v>
      </c>
      <c r="F278" s="100" t="s">
        <v>4</v>
      </c>
      <c r="G278" s="100" t="s">
        <v>4</v>
      </c>
      <c r="H278" s="100" t="s">
        <v>16</v>
      </c>
      <c r="I278" s="36" t="s">
        <v>129</v>
      </c>
      <c r="J278" s="89"/>
      <c r="K278" s="89"/>
    </row>
    <row r="279" spans="1:11">
      <c r="A279" s="36" t="s">
        <v>1786</v>
      </c>
      <c r="B279" s="99">
        <v>68</v>
      </c>
      <c r="C279" s="100" t="s">
        <v>16</v>
      </c>
      <c r="D279" s="99" t="s">
        <v>16</v>
      </c>
      <c r="E279" s="100" t="s">
        <v>16</v>
      </c>
      <c r="F279" s="100" t="s">
        <v>16</v>
      </c>
      <c r="G279" s="100" t="s">
        <v>16</v>
      </c>
      <c r="H279" s="100" t="s">
        <v>16</v>
      </c>
      <c r="I279" s="36" t="s">
        <v>1786</v>
      </c>
      <c r="J279" s="89"/>
      <c r="K279" s="89"/>
    </row>
    <row r="280" spans="1:11">
      <c r="A280" s="36" t="s">
        <v>202</v>
      </c>
      <c r="B280" s="99">
        <v>68</v>
      </c>
      <c r="C280" s="100" t="s">
        <v>4</v>
      </c>
      <c r="D280" s="99" t="s">
        <v>4</v>
      </c>
      <c r="E280" s="100" t="s">
        <v>4</v>
      </c>
      <c r="F280" s="100" t="s">
        <v>16</v>
      </c>
      <c r="G280" s="100" t="s">
        <v>16</v>
      </c>
      <c r="H280" s="100" t="s">
        <v>4</v>
      </c>
      <c r="I280" s="36" t="s">
        <v>202</v>
      </c>
      <c r="J280" s="89"/>
      <c r="K280" s="89"/>
    </row>
    <row r="281" spans="1:11">
      <c r="A281" s="36" t="s">
        <v>1787</v>
      </c>
      <c r="B281" s="99">
        <v>68</v>
      </c>
      <c r="C281" s="100" t="s">
        <v>16</v>
      </c>
      <c r="D281" s="99" t="s">
        <v>16</v>
      </c>
      <c r="E281" s="100" t="s">
        <v>16</v>
      </c>
      <c r="F281" s="100" t="s">
        <v>16</v>
      </c>
      <c r="G281" s="100" t="s">
        <v>16</v>
      </c>
      <c r="H281" s="100" t="s">
        <v>16</v>
      </c>
      <c r="I281" s="36" t="s">
        <v>1787</v>
      </c>
      <c r="J281" s="89"/>
      <c r="K281" s="89"/>
    </row>
    <row r="282" spans="1:11">
      <c r="A282" s="36" t="s">
        <v>143</v>
      </c>
      <c r="B282" s="99">
        <v>59</v>
      </c>
      <c r="C282" s="100" t="s">
        <v>4</v>
      </c>
      <c r="D282" s="99" t="s">
        <v>4</v>
      </c>
      <c r="E282" s="100" t="s">
        <v>4</v>
      </c>
      <c r="F282" s="100" t="s">
        <v>4</v>
      </c>
      <c r="G282" s="100" t="s">
        <v>4</v>
      </c>
      <c r="H282" s="100" t="s">
        <v>4</v>
      </c>
      <c r="I282" s="36" t="s">
        <v>143</v>
      </c>
      <c r="J282" s="89"/>
      <c r="K282" s="89"/>
    </row>
    <row r="283" spans="1:11">
      <c r="A283" s="36" t="s">
        <v>181</v>
      </c>
      <c r="B283" s="99">
        <v>67</v>
      </c>
      <c r="C283" s="100" t="s">
        <v>4</v>
      </c>
      <c r="D283" s="99" t="s">
        <v>4</v>
      </c>
      <c r="E283" s="100" t="s">
        <v>4</v>
      </c>
      <c r="F283" s="100" t="s">
        <v>4</v>
      </c>
      <c r="G283" s="100" t="s">
        <v>4</v>
      </c>
      <c r="H283" s="100" t="s">
        <v>4</v>
      </c>
      <c r="I283" s="36" t="s">
        <v>181</v>
      </c>
      <c r="J283" s="89"/>
      <c r="K283" s="89"/>
    </row>
    <row r="284" spans="1:11">
      <c r="A284" s="36" t="s">
        <v>151</v>
      </c>
      <c r="B284" s="99">
        <v>60</v>
      </c>
      <c r="C284" s="100" t="s">
        <v>4</v>
      </c>
      <c r="D284" s="99" t="s">
        <v>4</v>
      </c>
      <c r="E284" s="100" t="s">
        <v>4</v>
      </c>
      <c r="F284" s="100" t="s">
        <v>4</v>
      </c>
      <c r="G284" s="100" t="s">
        <v>4</v>
      </c>
      <c r="H284" s="100" t="s">
        <v>4</v>
      </c>
      <c r="I284" s="36" t="s">
        <v>151</v>
      </c>
      <c r="J284" s="89"/>
      <c r="K284" s="89"/>
    </row>
    <row r="285" spans="1:11">
      <c r="A285" s="36" t="s">
        <v>162</v>
      </c>
      <c r="B285" s="99">
        <v>59</v>
      </c>
      <c r="C285" s="100" t="s">
        <v>4</v>
      </c>
      <c r="D285" s="99" t="s">
        <v>4</v>
      </c>
      <c r="E285" s="100" t="s">
        <v>4</v>
      </c>
      <c r="F285" s="100" t="s">
        <v>4</v>
      </c>
      <c r="G285" s="100" t="s">
        <v>16</v>
      </c>
      <c r="H285" s="100" t="s">
        <v>4</v>
      </c>
      <c r="I285" s="36" t="s">
        <v>162</v>
      </c>
      <c r="J285" s="89"/>
      <c r="K285" s="89"/>
    </row>
    <row r="286" spans="1:11">
      <c r="A286" s="36" t="s">
        <v>171</v>
      </c>
      <c r="B286" s="99">
        <v>65</v>
      </c>
      <c r="C286" s="100" t="s">
        <v>4</v>
      </c>
      <c r="D286" s="99" t="s">
        <v>4</v>
      </c>
      <c r="E286" s="100" t="s">
        <v>4</v>
      </c>
      <c r="F286" s="100" t="s">
        <v>4</v>
      </c>
      <c r="G286" s="100" t="s">
        <v>4</v>
      </c>
      <c r="H286" s="100" t="s">
        <v>4</v>
      </c>
      <c r="I286" s="36" t="s">
        <v>171</v>
      </c>
      <c r="J286" s="89"/>
      <c r="K286" s="89"/>
    </row>
    <row r="287" spans="1:11">
      <c r="A287" s="36" t="s">
        <v>1788</v>
      </c>
      <c r="B287" s="99">
        <v>68</v>
      </c>
      <c r="C287" s="100" t="s">
        <v>16</v>
      </c>
      <c r="D287" s="99" t="s">
        <v>16</v>
      </c>
      <c r="E287" s="100" t="s">
        <v>16</v>
      </c>
      <c r="F287" s="100" t="s">
        <v>16</v>
      </c>
      <c r="G287" s="100" t="s">
        <v>16</v>
      </c>
      <c r="H287" s="100" t="s">
        <v>16</v>
      </c>
      <c r="I287" s="36" t="s">
        <v>1788</v>
      </c>
      <c r="J287" s="89"/>
      <c r="K287" s="89"/>
    </row>
    <row r="288" spans="1:11">
      <c r="A288" s="36" t="s">
        <v>99</v>
      </c>
      <c r="B288" s="99">
        <v>49</v>
      </c>
      <c r="C288" s="100" t="s">
        <v>4</v>
      </c>
      <c r="D288" s="99" t="s">
        <v>4</v>
      </c>
      <c r="E288" s="100" t="s">
        <v>4</v>
      </c>
      <c r="F288" s="100" t="s">
        <v>16</v>
      </c>
      <c r="G288" s="100" t="s">
        <v>4</v>
      </c>
      <c r="H288" s="100" t="s">
        <v>16</v>
      </c>
      <c r="I288" s="36" t="s">
        <v>99</v>
      </c>
      <c r="J288" s="89"/>
      <c r="K288" s="89"/>
    </row>
    <row r="289" spans="1:11">
      <c r="A289" s="36" t="s">
        <v>157</v>
      </c>
      <c r="B289" s="99">
        <v>61</v>
      </c>
      <c r="C289" s="100" t="s">
        <v>4</v>
      </c>
      <c r="D289" s="99" t="s">
        <v>4</v>
      </c>
      <c r="E289" s="100" t="s">
        <v>4</v>
      </c>
      <c r="F289" s="100" t="s">
        <v>4</v>
      </c>
      <c r="G289" s="100" t="s">
        <v>4</v>
      </c>
      <c r="H289" s="100" t="s">
        <v>4</v>
      </c>
      <c r="I289" s="36" t="s">
        <v>157</v>
      </c>
      <c r="J289" s="89"/>
      <c r="K289" s="89"/>
    </row>
    <row r="290" spans="1:11">
      <c r="A290" s="36" t="s">
        <v>1789</v>
      </c>
      <c r="B290" s="99">
        <v>69</v>
      </c>
      <c r="C290" s="100" t="s">
        <v>16</v>
      </c>
      <c r="D290" s="99" t="s">
        <v>16</v>
      </c>
      <c r="E290" s="100" t="s">
        <v>16</v>
      </c>
      <c r="F290" s="100" t="s">
        <v>16</v>
      </c>
      <c r="G290" s="100" t="s">
        <v>16</v>
      </c>
      <c r="H290" s="100" t="s">
        <v>16</v>
      </c>
      <c r="I290" s="36" t="s">
        <v>1789</v>
      </c>
      <c r="J290" s="89"/>
      <c r="K290" s="89"/>
    </row>
    <row r="291" spans="1:11">
      <c r="A291" s="36" t="s">
        <v>179</v>
      </c>
      <c r="B291" s="99">
        <v>66</v>
      </c>
      <c r="C291" s="100" t="s">
        <v>4</v>
      </c>
      <c r="D291" s="99" t="s">
        <v>4</v>
      </c>
      <c r="E291" s="100" t="s">
        <v>4</v>
      </c>
      <c r="F291" s="100" t="s">
        <v>4</v>
      </c>
      <c r="G291" s="100" t="s">
        <v>4</v>
      </c>
      <c r="H291" s="100" t="s">
        <v>4</v>
      </c>
      <c r="I291" s="36" t="s">
        <v>179</v>
      </c>
      <c r="J291" s="89"/>
      <c r="K291" s="89"/>
    </row>
    <row r="292" spans="1:11">
      <c r="A292" s="36" t="s">
        <v>189</v>
      </c>
      <c r="B292" s="99">
        <v>68</v>
      </c>
      <c r="C292" s="100" t="s">
        <v>4</v>
      </c>
      <c r="D292" s="99" t="s">
        <v>4</v>
      </c>
      <c r="E292" s="100" t="s">
        <v>4</v>
      </c>
      <c r="F292" s="100" t="s">
        <v>4</v>
      </c>
      <c r="G292" s="100" t="s">
        <v>4</v>
      </c>
      <c r="H292" s="100" t="s">
        <v>4</v>
      </c>
      <c r="I292" s="36" t="s">
        <v>189</v>
      </c>
      <c r="J292" s="89"/>
      <c r="K292" s="89"/>
    </row>
    <row r="293" spans="1:11">
      <c r="A293" s="36" t="s">
        <v>1790</v>
      </c>
      <c r="B293" s="99">
        <v>69</v>
      </c>
      <c r="C293" s="100" t="s">
        <v>16</v>
      </c>
      <c r="D293" s="99" t="s">
        <v>16</v>
      </c>
      <c r="E293" s="100" t="s">
        <v>16</v>
      </c>
      <c r="F293" s="100" t="s">
        <v>16</v>
      </c>
      <c r="G293" s="100" t="s">
        <v>16</v>
      </c>
      <c r="H293" s="100" t="s">
        <v>16</v>
      </c>
      <c r="I293" s="36" t="s">
        <v>1790</v>
      </c>
      <c r="J293" s="89"/>
      <c r="K293" s="89"/>
    </row>
    <row r="294" spans="1:11">
      <c r="A294" s="36" t="s">
        <v>106</v>
      </c>
      <c r="B294" s="99">
        <v>39</v>
      </c>
      <c r="C294" s="100" t="s">
        <v>4</v>
      </c>
      <c r="D294" s="99" t="s">
        <v>4</v>
      </c>
      <c r="E294" s="100" t="s">
        <v>4</v>
      </c>
      <c r="F294" s="100" t="s">
        <v>16</v>
      </c>
      <c r="G294" s="100" t="s">
        <v>16</v>
      </c>
      <c r="H294" s="100" t="s">
        <v>4</v>
      </c>
      <c r="I294" s="36" t="s">
        <v>106</v>
      </c>
      <c r="J294" s="89"/>
      <c r="K294" s="89"/>
    </row>
    <row r="295" spans="1:11">
      <c r="A295" s="36" t="s">
        <v>100</v>
      </c>
      <c r="B295" s="99">
        <v>38</v>
      </c>
      <c r="C295" s="100" t="s">
        <v>4</v>
      </c>
      <c r="D295" s="99" t="s">
        <v>4</v>
      </c>
      <c r="E295" s="100" t="s">
        <v>4</v>
      </c>
      <c r="F295" s="100" t="s">
        <v>16</v>
      </c>
      <c r="G295" s="100" t="s">
        <v>16</v>
      </c>
      <c r="H295" s="100" t="s">
        <v>4</v>
      </c>
      <c r="I295" s="36" t="s">
        <v>100</v>
      </c>
      <c r="J295" s="89"/>
      <c r="K295" s="89"/>
    </row>
    <row r="296" spans="1:11">
      <c r="A296" s="36" t="s">
        <v>144</v>
      </c>
      <c r="B296" s="99">
        <v>56</v>
      </c>
      <c r="C296" s="100" t="s">
        <v>4</v>
      </c>
      <c r="D296" s="99" t="s">
        <v>4</v>
      </c>
      <c r="E296" s="100" t="s">
        <v>4</v>
      </c>
      <c r="F296" s="100" t="s">
        <v>16</v>
      </c>
      <c r="G296" s="100" t="s">
        <v>16</v>
      </c>
      <c r="H296" s="100" t="s">
        <v>4</v>
      </c>
      <c r="I296" s="36" t="s">
        <v>144</v>
      </c>
      <c r="J296" s="89"/>
      <c r="K296" s="89"/>
    </row>
    <row r="297" spans="1:11">
      <c r="A297" s="36" t="s">
        <v>1791</v>
      </c>
      <c r="B297" s="99">
        <v>69</v>
      </c>
      <c r="C297" s="100" t="s">
        <v>16</v>
      </c>
      <c r="D297" s="99" t="s">
        <v>16</v>
      </c>
      <c r="E297" s="100" t="s">
        <v>16</v>
      </c>
      <c r="F297" s="100" t="s">
        <v>16</v>
      </c>
      <c r="G297" s="100" t="s">
        <v>16</v>
      </c>
      <c r="H297" s="100" t="s">
        <v>16</v>
      </c>
      <c r="I297" s="36" t="s">
        <v>1791</v>
      </c>
      <c r="J297" s="89"/>
      <c r="K297" s="89"/>
    </row>
    <row r="298" spans="1:11">
      <c r="A298" s="36" t="s">
        <v>166</v>
      </c>
      <c r="B298" s="99">
        <v>60</v>
      </c>
      <c r="C298" s="100" t="s">
        <v>4</v>
      </c>
      <c r="D298" s="99" t="s">
        <v>4</v>
      </c>
      <c r="E298" s="100" t="s">
        <v>4</v>
      </c>
      <c r="F298" s="100" t="s">
        <v>4</v>
      </c>
      <c r="G298" s="100" t="s">
        <v>16</v>
      </c>
      <c r="H298" s="100" t="s">
        <v>4</v>
      </c>
      <c r="I298" s="36" t="s">
        <v>166</v>
      </c>
      <c r="J298" s="89"/>
      <c r="K298" s="89"/>
    </row>
    <row r="299" spans="1:11">
      <c r="A299" s="36" t="s">
        <v>1209</v>
      </c>
      <c r="B299" s="99">
        <v>62</v>
      </c>
      <c r="C299" s="100" t="s">
        <v>4</v>
      </c>
      <c r="D299" s="99" t="s">
        <v>4</v>
      </c>
      <c r="E299" s="100" t="s">
        <v>4</v>
      </c>
      <c r="F299" s="100" t="s">
        <v>16</v>
      </c>
      <c r="G299" s="100" t="s">
        <v>16</v>
      </c>
      <c r="H299" s="100" t="s">
        <v>4</v>
      </c>
      <c r="I299" s="36" t="s">
        <v>1209</v>
      </c>
      <c r="J299" s="89"/>
      <c r="K299" s="89"/>
    </row>
    <row r="300" spans="1:11">
      <c r="A300" s="36" t="s">
        <v>1792</v>
      </c>
      <c r="B300" s="99">
        <v>70</v>
      </c>
      <c r="C300" s="100" t="s">
        <v>16</v>
      </c>
      <c r="D300" s="99" t="s">
        <v>16</v>
      </c>
      <c r="E300" s="100" t="s">
        <v>16</v>
      </c>
      <c r="F300" s="100" t="s">
        <v>16</v>
      </c>
      <c r="G300" s="100" t="s">
        <v>16</v>
      </c>
      <c r="H300" s="100" t="s">
        <v>16</v>
      </c>
      <c r="I300" s="36" t="s">
        <v>1792</v>
      </c>
      <c r="J300" s="89"/>
      <c r="K300" s="89"/>
    </row>
    <row r="301" spans="1:11">
      <c r="A301" s="36" t="s">
        <v>1228</v>
      </c>
      <c r="B301" s="99">
        <v>62</v>
      </c>
      <c r="C301" s="100" t="s">
        <v>4</v>
      </c>
      <c r="D301" s="99" t="s">
        <v>4</v>
      </c>
      <c r="E301" s="100" t="s">
        <v>4</v>
      </c>
      <c r="F301" s="100" t="s">
        <v>16</v>
      </c>
      <c r="G301" s="100" t="s">
        <v>16</v>
      </c>
      <c r="H301" s="100" t="s">
        <v>4</v>
      </c>
      <c r="I301" s="36" t="s">
        <v>1228</v>
      </c>
      <c r="J301" s="89"/>
      <c r="K301" s="89"/>
    </row>
    <row r="302" spans="1:11">
      <c r="A302" s="36" t="s">
        <v>109</v>
      </c>
      <c r="B302" s="99">
        <v>43</v>
      </c>
      <c r="C302" s="100" t="s">
        <v>4</v>
      </c>
      <c r="D302" s="99" t="s">
        <v>4</v>
      </c>
      <c r="E302" s="100" t="s">
        <v>4</v>
      </c>
      <c r="F302" s="100" t="s">
        <v>4</v>
      </c>
      <c r="G302" s="100" t="s">
        <v>16</v>
      </c>
      <c r="H302" s="100" t="s">
        <v>4</v>
      </c>
      <c r="I302" s="36" t="s">
        <v>109</v>
      </c>
      <c r="J302" s="89"/>
      <c r="K302" s="89"/>
    </row>
    <row r="303" spans="1:11">
      <c r="A303" s="36" t="s">
        <v>105</v>
      </c>
      <c r="B303" s="99">
        <v>57</v>
      </c>
      <c r="C303" s="100" t="s">
        <v>4</v>
      </c>
      <c r="D303" s="99" t="s">
        <v>4</v>
      </c>
      <c r="E303" s="100" t="s">
        <v>4</v>
      </c>
      <c r="F303" s="100" t="s">
        <v>4</v>
      </c>
      <c r="G303" s="100" t="s">
        <v>4</v>
      </c>
      <c r="H303" s="100" t="s">
        <v>16</v>
      </c>
      <c r="I303" s="36" t="s">
        <v>105</v>
      </c>
      <c r="J303" s="89"/>
      <c r="K303" s="89"/>
    </row>
    <row r="304" spans="1:11">
      <c r="A304" s="36" t="s">
        <v>1793</v>
      </c>
      <c r="B304" s="99">
        <v>70</v>
      </c>
      <c r="C304" s="100" t="s">
        <v>16</v>
      </c>
      <c r="D304" s="99" t="s">
        <v>16</v>
      </c>
      <c r="E304" s="100" t="s">
        <v>16</v>
      </c>
      <c r="F304" s="100" t="s">
        <v>16</v>
      </c>
      <c r="G304" s="100" t="s">
        <v>16</v>
      </c>
      <c r="H304" s="100" t="s">
        <v>16</v>
      </c>
      <c r="I304" s="36" t="s">
        <v>1793</v>
      </c>
      <c r="J304" s="89"/>
      <c r="K304" s="89"/>
    </row>
    <row r="305" spans="1:11">
      <c r="A305" s="36" t="s">
        <v>198</v>
      </c>
      <c r="B305" s="99">
        <v>67</v>
      </c>
      <c r="C305" s="100" t="s">
        <v>4</v>
      </c>
      <c r="D305" s="99" t="s">
        <v>4</v>
      </c>
      <c r="E305" s="100" t="s">
        <v>4</v>
      </c>
      <c r="F305" s="100" t="s">
        <v>16</v>
      </c>
      <c r="G305" s="100" t="s">
        <v>16</v>
      </c>
      <c r="H305" s="100" t="s">
        <v>4</v>
      </c>
      <c r="I305" s="36" t="s">
        <v>198</v>
      </c>
      <c r="J305" s="89"/>
      <c r="K305" s="89"/>
    </row>
    <row r="306" spans="1:11">
      <c r="A306" s="36" t="s">
        <v>1257</v>
      </c>
      <c r="B306" s="99">
        <v>64</v>
      </c>
      <c r="C306" s="100" t="s">
        <v>4</v>
      </c>
      <c r="D306" s="99" t="s">
        <v>4</v>
      </c>
      <c r="E306" s="100" t="s">
        <v>4</v>
      </c>
      <c r="F306" s="100" t="s">
        <v>4</v>
      </c>
      <c r="G306" s="100" t="s">
        <v>16</v>
      </c>
      <c r="H306" s="100" t="s">
        <v>16</v>
      </c>
      <c r="I306" s="36" t="s">
        <v>1257</v>
      </c>
      <c r="J306" s="89"/>
      <c r="K306" s="89"/>
    </row>
    <row r="307" spans="1:11">
      <c r="A307" s="36" t="s">
        <v>1794</v>
      </c>
      <c r="B307" s="99">
        <v>70</v>
      </c>
      <c r="C307" s="100" t="s">
        <v>16</v>
      </c>
      <c r="D307" s="99" t="s">
        <v>16</v>
      </c>
      <c r="E307" s="100" t="s">
        <v>16</v>
      </c>
      <c r="F307" s="100" t="s">
        <v>16</v>
      </c>
      <c r="G307" s="100" t="s">
        <v>16</v>
      </c>
      <c r="H307" s="100" t="s">
        <v>16</v>
      </c>
      <c r="I307" s="36" t="s">
        <v>1794</v>
      </c>
      <c r="J307" s="89"/>
      <c r="K307" s="89"/>
    </row>
    <row r="308" spans="1:11">
      <c r="A308" s="36" t="s">
        <v>121</v>
      </c>
      <c r="B308" s="99">
        <v>46</v>
      </c>
      <c r="C308" s="100" t="s">
        <v>4</v>
      </c>
      <c r="D308" s="99" t="s">
        <v>4</v>
      </c>
      <c r="E308" s="100" t="s">
        <v>4</v>
      </c>
      <c r="F308" s="100" t="s">
        <v>16</v>
      </c>
      <c r="G308" s="100" t="s">
        <v>16</v>
      </c>
      <c r="H308" s="100" t="s">
        <v>4</v>
      </c>
      <c r="I308" s="36" t="s">
        <v>121</v>
      </c>
      <c r="J308" s="89"/>
      <c r="K308" s="89"/>
    </row>
    <row r="309" spans="1:11">
      <c r="A309" s="36" t="s">
        <v>127</v>
      </c>
      <c r="B309" s="99">
        <v>48</v>
      </c>
      <c r="C309" s="100" t="s">
        <v>4</v>
      </c>
      <c r="D309" s="99" t="s">
        <v>4</v>
      </c>
      <c r="E309" s="100" t="s">
        <v>4</v>
      </c>
      <c r="F309" s="100" t="s">
        <v>16</v>
      </c>
      <c r="G309" s="100" t="s">
        <v>16</v>
      </c>
      <c r="H309" s="100" t="s">
        <v>4</v>
      </c>
      <c r="I309" s="36" t="s">
        <v>127</v>
      </c>
      <c r="J309" s="89"/>
      <c r="K309" s="89"/>
    </row>
    <row r="310" spans="1:11">
      <c r="A310" s="36" t="s">
        <v>204</v>
      </c>
      <c r="B310" s="99">
        <v>69</v>
      </c>
      <c r="C310" s="100" t="s">
        <v>4</v>
      </c>
      <c r="D310" s="99" t="s">
        <v>4</v>
      </c>
      <c r="E310" s="100" t="s">
        <v>4</v>
      </c>
      <c r="F310" s="100" t="s">
        <v>16</v>
      </c>
      <c r="G310" s="100" t="s">
        <v>16</v>
      </c>
      <c r="H310" s="100" t="s">
        <v>4</v>
      </c>
      <c r="I310" s="36" t="s">
        <v>204</v>
      </c>
      <c r="J310" s="89"/>
      <c r="K310" s="89"/>
    </row>
    <row r="311" spans="1:11">
      <c r="A311" s="36" t="s">
        <v>172</v>
      </c>
      <c r="B311" s="99">
        <v>62</v>
      </c>
      <c r="C311" s="100" t="s">
        <v>4</v>
      </c>
      <c r="D311" s="99" t="s">
        <v>4</v>
      </c>
      <c r="E311" s="100" t="s">
        <v>4</v>
      </c>
      <c r="F311" s="100" t="s">
        <v>4</v>
      </c>
      <c r="G311" s="100" t="s">
        <v>16</v>
      </c>
      <c r="H311" s="100" t="s">
        <v>4</v>
      </c>
      <c r="I311" s="36" t="s">
        <v>172</v>
      </c>
      <c r="J311" s="89"/>
      <c r="K311" s="89"/>
    </row>
    <row r="312" spans="1:11">
      <c r="A312" s="36" t="s">
        <v>205</v>
      </c>
      <c r="B312" s="99">
        <v>70</v>
      </c>
      <c r="C312" s="100" t="s">
        <v>4</v>
      </c>
      <c r="D312" s="99" t="s">
        <v>4</v>
      </c>
      <c r="E312" s="100" t="s">
        <v>4</v>
      </c>
      <c r="F312" s="100" t="s">
        <v>4</v>
      </c>
      <c r="G312" s="100" t="s">
        <v>16</v>
      </c>
      <c r="H312" s="100" t="s">
        <v>4</v>
      </c>
      <c r="I312" s="36" t="s">
        <v>205</v>
      </c>
      <c r="J312" s="89"/>
      <c r="K312" s="89"/>
    </row>
    <row r="313" spans="1:11">
      <c r="A313" s="36" t="s">
        <v>193</v>
      </c>
      <c r="B313" s="99">
        <v>69</v>
      </c>
      <c r="C313" s="100" t="s">
        <v>4</v>
      </c>
      <c r="D313" s="99" t="s">
        <v>4</v>
      </c>
      <c r="E313" s="100" t="s">
        <v>4</v>
      </c>
      <c r="F313" s="100" t="s">
        <v>16</v>
      </c>
      <c r="G313" s="100" t="s">
        <v>4</v>
      </c>
      <c r="H313" s="100" t="s">
        <v>4</v>
      </c>
      <c r="I313" s="36" t="s">
        <v>193</v>
      </c>
      <c r="J313" s="89"/>
      <c r="K313" s="89"/>
    </row>
    <row r="314" spans="1:11">
      <c r="A314" s="36" t="s">
        <v>1795</v>
      </c>
      <c r="B314" s="99">
        <v>71</v>
      </c>
      <c r="C314" s="100" t="s">
        <v>16</v>
      </c>
      <c r="D314" s="99" t="s">
        <v>16</v>
      </c>
      <c r="E314" s="100" t="s">
        <v>16</v>
      </c>
      <c r="F314" s="100" t="s">
        <v>16</v>
      </c>
      <c r="G314" s="100" t="s">
        <v>16</v>
      </c>
      <c r="H314" s="100" t="s">
        <v>16</v>
      </c>
      <c r="I314" s="36" t="s">
        <v>1795</v>
      </c>
      <c r="J314" s="89"/>
      <c r="K314" s="89"/>
    </row>
    <row r="315" spans="1:11">
      <c r="A315" s="36" t="s">
        <v>1316</v>
      </c>
      <c r="B315" s="99">
        <v>66</v>
      </c>
      <c r="C315" s="100" t="s">
        <v>4</v>
      </c>
      <c r="D315" s="99" t="s">
        <v>4</v>
      </c>
      <c r="E315" s="100" t="s">
        <v>4</v>
      </c>
      <c r="F315" s="100" t="s">
        <v>4</v>
      </c>
      <c r="G315" s="100" t="s">
        <v>16</v>
      </c>
      <c r="H315" s="100" t="s">
        <v>16</v>
      </c>
      <c r="I315" s="36" t="s">
        <v>1316</v>
      </c>
      <c r="J315" s="89"/>
      <c r="K315" s="89"/>
    </row>
    <row r="316" spans="1:11">
      <c r="A316" s="36" t="s">
        <v>188</v>
      </c>
      <c r="B316" s="99">
        <v>65</v>
      </c>
      <c r="C316" s="100" t="s">
        <v>4</v>
      </c>
      <c r="D316" s="99" t="s">
        <v>4</v>
      </c>
      <c r="E316" s="100" t="s">
        <v>4</v>
      </c>
      <c r="F316" s="100" t="s">
        <v>16</v>
      </c>
      <c r="G316" s="100" t="s">
        <v>16</v>
      </c>
      <c r="H316" s="100" t="s">
        <v>4</v>
      </c>
      <c r="I316" s="36" t="s">
        <v>188</v>
      </c>
      <c r="J316" s="89"/>
      <c r="K316" s="89"/>
    </row>
    <row r="317" spans="1:11">
      <c r="A317" s="36" t="s">
        <v>158</v>
      </c>
      <c r="B317" s="99">
        <v>58</v>
      </c>
      <c r="C317" s="100" t="s">
        <v>4</v>
      </c>
      <c r="D317" s="99" t="s">
        <v>4</v>
      </c>
      <c r="E317" s="100" t="s">
        <v>4</v>
      </c>
      <c r="F317" s="100" t="s">
        <v>16</v>
      </c>
      <c r="G317" s="100" t="s">
        <v>16</v>
      </c>
      <c r="H317" s="100" t="s">
        <v>4</v>
      </c>
      <c r="I317" s="36" t="s">
        <v>158</v>
      </c>
      <c r="J317" s="89"/>
      <c r="K317" s="89"/>
    </row>
    <row r="318" spans="1:11">
      <c r="A318" s="36" t="s">
        <v>1348</v>
      </c>
      <c r="B318" s="99">
        <v>71</v>
      </c>
      <c r="C318" s="100" t="s">
        <v>4</v>
      </c>
      <c r="D318" s="99" t="s">
        <v>4</v>
      </c>
      <c r="E318" s="100" t="s">
        <v>4</v>
      </c>
      <c r="F318" s="100" t="s">
        <v>4</v>
      </c>
      <c r="G318" s="100" t="s">
        <v>16</v>
      </c>
      <c r="H318" s="100" t="s">
        <v>16</v>
      </c>
      <c r="I318" s="36" t="s">
        <v>1348</v>
      </c>
      <c r="J318" s="89"/>
      <c r="K318" s="89"/>
    </row>
    <row r="319" spans="1:11">
      <c r="B319" s="91"/>
      <c r="J319" s="89"/>
      <c r="K319" s="89"/>
    </row>
    <row r="320" spans="1:11">
      <c r="B320" s="91"/>
      <c r="J320" s="89"/>
      <c r="K320" s="89"/>
    </row>
    <row r="321" spans="1:11">
      <c r="B321" s="91"/>
      <c r="J321" s="89"/>
      <c r="K321" s="89"/>
    </row>
    <row r="322" spans="1:11">
      <c r="J322" s="95"/>
      <c r="K322" s="95"/>
    </row>
    <row r="323" spans="1:11">
      <c r="J323" s="95"/>
      <c r="K323" s="95"/>
    </row>
    <row r="324" spans="1:11">
      <c r="J324" s="95"/>
      <c r="K324" s="95"/>
    </row>
    <row r="325" spans="1:11">
      <c r="J325" s="95"/>
      <c r="K325" s="95"/>
    </row>
    <row r="326" spans="1:11">
      <c r="J326" s="95"/>
      <c r="K326" s="95"/>
    </row>
    <row r="327" spans="1:11">
      <c r="J327" s="95"/>
      <c r="K327" s="95"/>
    </row>
    <row r="328" spans="1:11">
      <c r="J328" s="95"/>
      <c r="K328" s="95"/>
    </row>
    <row r="329" spans="1:11">
      <c r="J329" s="95"/>
      <c r="K329" s="95"/>
    </row>
    <row r="330" spans="1:11">
      <c r="J330" s="95"/>
      <c r="K330" s="95"/>
    </row>
    <row r="331" spans="1:11">
      <c r="J331" s="95"/>
      <c r="K331" s="95"/>
    </row>
    <row r="332" spans="1:11">
      <c r="A332" s="90"/>
      <c r="C332" s="91"/>
    </row>
    <row r="333" spans="1:11">
      <c r="A333" s="90"/>
      <c r="C333" s="91"/>
    </row>
    <row r="334" spans="1:11">
      <c r="A334" s="90"/>
      <c r="C334" s="91"/>
    </row>
    <row r="335" spans="1:11">
      <c r="A335" s="90"/>
      <c r="C335" s="91"/>
    </row>
    <row r="336" spans="1:11">
      <c r="A336" s="90"/>
      <c r="C336" s="91"/>
    </row>
    <row r="337" spans="1:3">
      <c r="A337" s="90"/>
      <c r="C337" s="91"/>
    </row>
    <row r="338" spans="1:3">
      <c r="A338" s="90"/>
      <c r="C338" s="91"/>
    </row>
    <row r="339" spans="1:3">
      <c r="A339" s="90"/>
      <c r="C339" s="91"/>
    </row>
    <row r="340" spans="1:3">
      <c r="A340" s="90"/>
      <c r="C340" s="91"/>
    </row>
    <row r="341" spans="1:3">
      <c r="A341" s="90"/>
      <c r="C341" s="91"/>
    </row>
    <row r="342" spans="1:3">
      <c r="A342" s="90"/>
      <c r="C342" s="91"/>
    </row>
    <row r="343" spans="1:3">
      <c r="A343" s="90"/>
      <c r="C343" s="91"/>
    </row>
    <row r="344" spans="1:3">
      <c r="A344" s="90"/>
      <c r="C344" s="91"/>
    </row>
    <row r="345" spans="1:3">
      <c r="A345" s="90"/>
      <c r="C345" s="91"/>
    </row>
    <row r="346" spans="1:3">
      <c r="A346" s="90"/>
      <c r="C346" s="91"/>
    </row>
    <row r="347" spans="1:3">
      <c r="A347" s="90"/>
      <c r="C347" s="91"/>
    </row>
    <row r="348" spans="1:3">
      <c r="A348" s="90"/>
      <c r="C348" s="91"/>
    </row>
    <row r="349" spans="1:3">
      <c r="A349" s="90"/>
      <c r="C349" s="91"/>
    </row>
    <row r="350" spans="1:3">
      <c r="A350" s="90"/>
      <c r="C350" s="91"/>
    </row>
    <row r="351" spans="1:3">
      <c r="A351" s="90"/>
      <c r="C351" s="91"/>
    </row>
    <row r="352" spans="1:3">
      <c r="A352" s="90"/>
      <c r="C352" s="91"/>
    </row>
    <row r="353" spans="1:3">
      <c r="A353" s="90"/>
      <c r="C353" s="91"/>
    </row>
    <row r="354" spans="1:3">
      <c r="A354" s="90"/>
      <c r="C354" s="91"/>
    </row>
    <row r="355" spans="1:3">
      <c r="A355" s="90"/>
      <c r="C355" s="91"/>
    </row>
    <row r="356" spans="1:3">
      <c r="A356" s="90"/>
      <c r="C356" s="91"/>
    </row>
    <row r="357" spans="1:3">
      <c r="A357" s="90"/>
      <c r="C357" s="91"/>
    </row>
    <row r="358" spans="1:3">
      <c r="A358" s="90"/>
      <c r="C358" s="91"/>
    </row>
    <row r="359" spans="1:3">
      <c r="A359" s="90"/>
      <c r="C359" s="91"/>
    </row>
    <row r="360" spans="1:3">
      <c r="A360" s="90"/>
      <c r="C360" s="91"/>
    </row>
    <row r="361" spans="1:3">
      <c r="A361" s="90"/>
      <c r="C361" s="91"/>
    </row>
    <row r="362" spans="1:3">
      <c r="A362" s="90"/>
      <c r="C362" s="91"/>
    </row>
    <row r="363" spans="1:3">
      <c r="A363" s="90"/>
      <c r="C363" s="91"/>
    </row>
    <row r="364" spans="1:3">
      <c r="A364" s="90"/>
      <c r="C364" s="91"/>
    </row>
    <row r="365" spans="1:3">
      <c r="A365" s="90"/>
      <c r="C365" s="91"/>
    </row>
    <row r="366" spans="1:3">
      <c r="A366" s="90"/>
      <c r="C366" s="91"/>
    </row>
    <row r="367" spans="1:3">
      <c r="A367" s="90"/>
      <c r="C367" s="91"/>
    </row>
    <row r="368" spans="1:3">
      <c r="A368" s="90"/>
      <c r="C368" s="91"/>
    </row>
    <row r="369" spans="1:3">
      <c r="A369" s="90"/>
      <c r="C369" s="91"/>
    </row>
    <row r="370" spans="1:3">
      <c r="A370" s="90"/>
      <c r="C370" s="91"/>
    </row>
    <row r="371" spans="1:3">
      <c r="A371" s="90"/>
      <c r="C371" s="91"/>
    </row>
    <row r="372" spans="1:3">
      <c r="A372" s="90"/>
      <c r="C372" s="91"/>
    </row>
    <row r="373" spans="1:3">
      <c r="A373" s="90"/>
      <c r="C373" s="91"/>
    </row>
    <row r="374" spans="1:3">
      <c r="A374" s="90"/>
      <c r="C374" s="91"/>
    </row>
    <row r="375" spans="1:3">
      <c r="A375" s="90"/>
      <c r="C375" s="91"/>
    </row>
    <row r="376" spans="1:3">
      <c r="A376" s="90"/>
      <c r="C376" s="91"/>
    </row>
    <row r="377" spans="1:3">
      <c r="A377" s="90"/>
      <c r="C377" s="91"/>
    </row>
    <row r="378" spans="1:3">
      <c r="A378" s="90"/>
      <c r="C378" s="91"/>
    </row>
    <row r="379" spans="1:3">
      <c r="A379" s="90"/>
      <c r="C379" s="91"/>
    </row>
    <row r="380" spans="1:3">
      <c r="A380" s="90"/>
      <c r="C380" s="91"/>
    </row>
    <row r="381" spans="1:3">
      <c r="A381" s="90"/>
      <c r="C381" s="91"/>
    </row>
    <row r="382" spans="1:3">
      <c r="A382" s="90"/>
      <c r="C382" s="91"/>
    </row>
    <row r="383" spans="1:3">
      <c r="A383" s="90"/>
      <c r="C383" s="91"/>
    </row>
    <row r="384" spans="1:3">
      <c r="A384" s="90"/>
      <c r="C384" s="91"/>
    </row>
    <row r="385" spans="1:3">
      <c r="A385" s="90"/>
      <c r="C385" s="91"/>
    </row>
    <row r="386" spans="1:3">
      <c r="A386" s="90"/>
      <c r="C386" s="91"/>
    </row>
    <row r="387" spans="1:3">
      <c r="A387" s="90"/>
      <c r="C387" s="91"/>
    </row>
    <row r="388" spans="1:3">
      <c r="A388" s="90"/>
      <c r="C388" s="91"/>
    </row>
    <row r="389" spans="1:3">
      <c r="A389" s="90"/>
      <c r="C389" s="91"/>
    </row>
    <row r="390" spans="1:3">
      <c r="A390" s="90"/>
      <c r="C390" s="91"/>
    </row>
    <row r="391" spans="1:3">
      <c r="A391" s="90"/>
      <c r="C391" s="91"/>
    </row>
    <row r="392" spans="1:3">
      <c r="A392" s="90"/>
      <c r="C392" s="91"/>
    </row>
    <row r="393" spans="1:3">
      <c r="A393" s="90"/>
      <c r="C393" s="91"/>
    </row>
    <row r="394" spans="1:3">
      <c r="A394" s="90"/>
      <c r="C394" s="91"/>
    </row>
    <row r="395" spans="1:3">
      <c r="A395" s="90"/>
      <c r="C395" s="91"/>
    </row>
    <row r="396" spans="1:3">
      <c r="A396" s="90"/>
      <c r="C396" s="91"/>
    </row>
    <row r="397" spans="1:3">
      <c r="A397" s="90"/>
      <c r="C397" s="91"/>
    </row>
    <row r="398" spans="1:3">
      <c r="A398" s="90"/>
      <c r="C398" s="91"/>
    </row>
    <row r="399" spans="1:3">
      <c r="A399" s="90"/>
      <c r="C399" s="91"/>
    </row>
    <row r="400" spans="1:3">
      <c r="A400" s="90"/>
      <c r="C400" s="91"/>
    </row>
    <row r="401" spans="1:3">
      <c r="A401" s="90"/>
      <c r="C401" s="91"/>
    </row>
    <row r="402" spans="1:3">
      <c r="A402" s="90"/>
      <c r="C402" s="91"/>
    </row>
    <row r="403" spans="1:3">
      <c r="A403" s="90"/>
      <c r="C403" s="91"/>
    </row>
    <row r="404" spans="1:3">
      <c r="A404" s="90"/>
      <c r="C404" s="91"/>
    </row>
    <row r="405" spans="1:3">
      <c r="A405" s="90"/>
      <c r="C405" s="91"/>
    </row>
    <row r="406" spans="1:3">
      <c r="A406" s="90"/>
      <c r="C406" s="91"/>
    </row>
    <row r="407" spans="1:3">
      <c r="A407" s="90"/>
      <c r="C407" s="91"/>
    </row>
    <row r="408" spans="1:3">
      <c r="A408" s="90"/>
      <c r="C408" s="91"/>
    </row>
    <row r="409" spans="1:3">
      <c r="A409" s="90"/>
      <c r="C409" s="91"/>
    </row>
    <row r="410" spans="1:3">
      <c r="A410" s="90"/>
      <c r="C410" s="91"/>
    </row>
    <row r="411" spans="1:3">
      <c r="A411" s="90"/>
      <c r="C411" s="91"/>
    </row>
    <row r="412" spans="1:3">
      <c r="A412" s="90"/>
      <c r="C412" s="91"/>
    </row>
    <row r="413" spans="1:3">
      <c r="A413" s="90"/>
      <c r="C413" s="91"/>
    </row>
    <row r="414" spans="1:3">
      <c r="A414" s="90"/>
      <c r="C414" s="91"/>
    </row>
    <row r="415" spans="1:3">
      <c r="A415" s="90"/>
      <c r="C415" s="91"/>
    </row>
    <row r="416" spans="1:3">
      <c r="A416" s="90"/>
      <c r="C416" s="91"/>
    </row>
    <row r="417" spans="1:3">
      <c r="A417" s="90"/>
      <c r="C417" s="91"/>
    </row>
    <row r="418" spans="1:3">
      <c r="A418" s="90"/>
      <c r="C418" s="91"/>
    </row>
    <row r="419" spans="1:3">
      <c r="A419" s="90"/>
      <c r="C419" s="91"/>
    </row>
    <row r="420" spans="1:3">
      <c r="A420" s="90"/>
      <c r="C420" s="91"/>
    </row>
    <row r="421" spans="1:3">
      <c r="A421" s="90"/>
      <c r="C421" s="91"/>
    </row>
    <row r="422" spans="1:3">
      <c r="A422" s="90"/>
      <c r="C422" s="91"/>
    </row>
    <row r="423" spans="1:3">
      <c r="A423" s="90"/>
      <c r="C423" s="91"/>
    </row>
    <row r="424" spans="1:3">
      <c r="A424" s="90"/>
      <c r="C424" s="91"/>
    </row>
    <row r="425" spans="1:3">
      <c r="A425" s="90"/>
      <c r="C425" s="91"/>
    </row>
    <row r="426" spans="1:3">
      <c r="A426" s="90"/>
      <c r="C426" s="91"/>
    </row>
    <row r="427" spans="1:3">
      <c r="A427" s="90"/>
      <c r="C427" s="91"/>
    </row>
    <row r="428" spans="1:3">
      <c r="A428" s="90"/>
      <c r="C428" s="91"/>
    </row>
    <row r="429" spans="1:3">
      <c r="A429" s="90"/>
      <c r="C429" s="91"/>
    </row>
    <row r="430" spans="1:3">
      <c r="A430" s="90"/>
      <c r="C430" s="91"/>
    </row>
    <row r="431" spans="1:3">
      <c r="A431" s="90"/>
      <c r="C431" s="91"/>
    </row>
    <row r="432" spans="1:3">
      <c r="A432" s="90"/>
      <c r="C432" s="91"/>
    </row>
    <row r="433" spans="1:3">
      <c r="A433" s="90"/>
      <c r="C433" s="91"/>
    </row>
    <row r="434" spans="1:3">
      <c r="A434" s="90"/>
      <c r="C434" s="91"/>
    </row>
    <row r="435" spans="1:3">
      <c r="A435" s="90"/>
      <c r="C435" s="91"/>
    </row>
    <row r="436" spans="1:3">
      <c r="A436" s="90"/>
      <c r="C436" s="91"/>
    </row>
    <row r="437" spans="1:3">
      <c r="A437" s="90"/>
      <c r="C437" s="91"/>
    </row>
    <row r="438" spans="1:3">
      <c r="A438" s="90"/>
      <c r="C438" s="91"/>
    </row>
    <row r="439" spans="1:3">
      <c r="A439" s="90"/>
      <c r="C439" s="91"/>
    </row>
    <row r="440" spans="1:3">
      <c r="A440" s="90"/>
      <c r="C440" s="91"/>
    </row>
    <row r="441" spans="1:3">
      <c r="A441" s="90"/>
      <c r="C441" s="91"/>
    </row>
    <row r="442" spans="1:3">
      <c r="A442" s="90"/>
      <c r="C442" s="91"/>
    </row>
  </sheetData>
  <sortState ref="A6:I442">
    <sortCondition ref="E2:E442"/>
  </sortState>
  <conditionalFormatting sqref="J2:K1048576">
    <cfRule type="duplicateValues" dxfId="0" priority="12"/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31F85-AB0F-8D4F-B895-08B3BC633025}">
  <dimension ref="A1:AM206"/>
  <sheetViews>
    <sheetView workbookViewId="0">
      <selection activeCell="AO14" sqref="AO14"/>
    </sheetView>
  </sheetViews>
  <sheetFormatPr baseColWidth="10" defaultColWidth="9.1640625" defaultRowHeight="16"/>
  <cols>
    <col min="1" max="1" width="9.6640625" style="34" customWidth="1"/>
    <col min="2" max="2" width="7.6640625" style="106" customWidth="1"/>
    <col min="3" max="4" width="8.6640625" style="106" customWidth="1"/>
    <col min="5" max="5" width="7.6640625" style="106" customWidth="1"/>
    <col min="6" max="7" width="11.6640625" style="106" customWidth="1"/>
    <col min="8" max="8" width="9.1640625" style="34" customWidth="1"/>
    <col min="9" max="9" width="24.1640625" style="34" customWidth="1"/>
    <col min="10" max="10" width="22.33203125" style="34" customWidth="1"/>
    <col min="11" max="11" width="19.6640625" style="34" customWidth="1"/>
    <col min="12" max="12" width="13.6640625" style="34" customWidth="1"/>
    <col min="13" max="13" width="12.6640625" style="34" customWidth="1"/>
    <col min="14" max="14" width="16.6640625" style="34" customWidth="1"/>
    <col min="15" max="15" width="15.6640625" style="34" customWidth="1"/>
    <col min="16" max="16" width="36.6640625" style="34" customWidth="1"/>
    <col min="17" max="18" width="24.5" style="34" customWidth="1"/>
    <col min="19" max="19" width="21.33203125" style="34" customWidth="1"/>
    <col min="20" max="20" width="20.83203125" style="34" customWidth="1"/>
    <col min="21" max="21" width="33.1640625" style="34" customWidth="1"/>
    <col min="22" max="22" width="30.5" style="34" customWidth="1"/>
    <col min="23" max="23" width="27.6640625" style="34" customWidth="1"/>
    <col min="24" max="24" width="26.5" style="34" customWidth="1"/>
    <col min="25" max="25" width="18.1640625" style="34" customWidth="1"/>
    <col min="26" max="26" width="15.1640625" style="34" customWidth="1"/>
    <col min="27" max="27" width="21" style="34" customWidth="1"/>
    <col min="28" max="28" width="20.6640625" style="34" customWidth="1"/>
    <col min="29" max="29" width="19.6640625" style="34" customWidth="1"/>
    <col min="30" max="30" width="25.6640625" style="34" customWidth="1"/>
    <col min="31" max="31" width="21.5" style="34" customWidth="1"/>
    <col min="32" max="32" width="27.33203125" style="34" customWidth="1"/>
    <col min="33" max="33" width="27" style="34" customWidth="1"/>
    <col min="34" max="34" width="18.5" style="34" customWidth="1"/>
    <col min="35" max="35" width="19.83203125" style="34" customWidth="1"/>
    <col min="36" max="36" width="27.6640625" style="34" customWidth="1"/>
    <col min="37" max="37" width="29.33203125" style="13" customWidth="1"/>
    <col min="38" max="38" width="33.1640625" style="34" customWidth="1"/>
    <col min="39" max="39" width="11.6640625" style="34" customWidth="1"/>
    <col min="40" max="16384" width="9.1640625" style="34"/>
  </cols>
  <sheetData>
    <row r="1" spans="1:39" s="43" customFormat="1" ht="62" customHeight="1" thickBot="1">
      <c r="A1" s="41" t="s">
        <v>207</v>
      </c>
      <c r="B1" s="104" t="s">
        <v>208</v>
      </c>
      <c r="C1" s="104" t="s">
        <v>209</v>
      </c>
      <c r="D1" s="104" t="s">
        <v>210</v>
      </c>
      <c r="E1" s="104" t="s">
        <v>211</v>
      </c>
      <c r="F1" s="104" t="s">
        <v>212</v>
      </c>
      <c r="G1" s="104" t="s">
        <v>213</v>
      </c>
      <c r="H1" s="41" t="s">
        <v>214</v>
      </c>
      <c r="I1" s="41" t="s">
        <v>1810</v>
      </c>
      <c r="J1" s="41" t="s">
        <v>1811</v>
      </c>
      <c r="K1" s="41" t="s">
        <v>1812</v>
      </c>
      <c r="L1" s="41" t="s">
        <v>215</v>
      </c>
      <c r="M1" s="41" t="s">
        <v>216</v>
      </c>
      <c r="N1" s="41" t="s">
        <v>217</v>
      </c>
      <c r="O1" s="41" t="s">
        <v>218</v>
      </c>
      <c r="P1" s="2" t="s">
        <v>219</v>
      </c>
      <c r="Q1" s="2" t="s">
        <v>220</v>
      </c>
      <c r="R1" s="2" t="s">
        <v>221</v>
      </c>
      <c r="S1" s="41" t="s">
        <v>222</v>
      </c>
      <c r="T1" s="41" t="s">
        <v>223</v>
      </c>
      <c r="U1" s="2" t="s">
        <v>224</v>
      </c>
      <c r="V1" s="2" t="s">
        <v>225</v>
      </c>
      <c r="W1" s="2" t="s">
        <v>226</v>
      </c>
      <c r="X1" s="2" t="s">
        <v>227</v>
      </c>
      <c r="Y1" s="2" t="s">
        <v>228</v>
      </c>
      <c r="Z1" s="2" t="s">
        <v>229</v>
      </c>
      <c r="AA1" s="41" t="s">
        <v>230</v>
      </c>
      <c r="AB1" s="41" t="s">
        <v>231</v>
      </c>
      <c r="AC1" s="41" t="s">
        <v>232</v>
      </c>
      <c r="AD1" s="41" t="s">
        <v>233</v>
      </c>
      <c r="AE1" s="41" t="s">
        <v>234</v>
      </c>
      <c r="AF1" s="41" t="s">
        <v>235</v>
      </c>
      <c r="AG1" s="41" t="s">
        <v>236</v>
      </c>
      <c r="AH1" s="41" t="s">
        <v>237</v>
      </c>
      <c r="AI1" s="41" t="s">
        <v>238</v>
      </c>
      <c r="AJ1" s="41" t="s">
        <v>239</v>
      </c>
      <c r="AK1" s="42" t="s">
        <v>240</v>
      </c>
      <c r="AL1" s="43" t="s">
        <v>241</v>
      </c>
      <c r="AM1" s="41" t="s">
        <v>212</v>
      </c>
    </row>
    <row r="2" spans="1:39" s="38" customFormat="1" ht="17" thickTop="1">
      <c r="A2" s="38" t="s">
        <v>242</v>
      </c>
      <c r="B2" s="105" t="s">
        <v>243</v>
      </c>
      <c r="C2" s="105">
        <v>34980</v>
      </c>
      <c r="D2" s="105">
        <v>35174</v>
      </c>
      <c r="E2" s="105" t="s">
        <v>244</v>
      </c>
      <c r="F2" s="105" t="s">
        <v>245</v>
      </c>
      <c r="G2" s="105">
        <v>195</v>
      </c>
      <c r="H2" s="38">
        <v>65</v>
      </c>
      <c r="I2" s="38">
        <f t="shared" ref="I2:I33" si="0">AVERAGE(AA2,AD2)</f>
        <v>6.03</v>
      </c>
      <c r="J2" s="38">
        <f t="shared" ref="J2:J33" si="1">AVERAGE(AB2,AE2)</f>
        <v>758.82</v>
      </c>
      <c r="K2" s="38">
        <f t="shared" ref="K2:K33" si="2">AVERAGE(AC2,AF2)</f>
        <v>169.04000000000002</v>
      </c>
      <c r="L2" s="38" t="s">
        <v>246</v>
      </c>
      <c r="M2" s="38" t="s">
        <v>247</v>
      </c>
      <c r="N2" s="38" t="s">
        <v>248</v>
      </c>
      <c r="O2" s="38" t="s">
        <v>249</v>
      </c>
      <c r="P2" s="38" t="s">
        <v>250</v>
      </c>
      <c r="Q2" s="38" t="s">
        <v>251</v>
      </c>
      <c r="R2" s="39" t="s">
        <v>252</v>
      </c>
      <c r="S2" s="38" t="s">
        <v>253</v>
      </c>
      <c r="T2" s="38" t="s">
        <v>254</v>
      </c>
      <c r="U2" s="38" t="s">
        <v>255</v>
      </c>
      <c r="V2" s="38" t="s">
        <v>256</v>
      </c>
      <c r="W2" s="38" t="s">
        <v>257</v>
      </c>
      <c r="X2" s="38" t="s">
        <v>257</v>
      </c>
      <c r="Y2" s="38" t="s">
        <v>257</v>
      </c>
      <c r="Z2" s="38" t="s">
        <v>257</v>
      </c>
      <c r="AA2" s="38">
        <v>3.64</v>
      </c>
      <c r="AB2" s="38">
        <v>1014.23</v>
      </c>
      <c r="AC2" s="38">
        <v>278.3</v>
      </c>
      <c r="AD2" s="38">
        <v>8.42</v>
      </c>
      <c r="AE2" s="38">
        <v>503.41</v>
      </c>
      <c r="AF2" s="38">
        <v>59.78</v>
      </c>
      <c r="AG2" s="38">
        <v>6.05</v>
      </c>
      <c r="AH2" s="38">
        <v>589.5</v>
      </c>
      <c r="AI2" s="38">
        <v>97.4</v>
      </c>
      <c r="AJ2" s="38" t="s">
        <v>258</v>
      </c>
      <c r="AK2" s="40" t="s">
        <v>259</v>
      </c>
      <c r="AL2" s="38" t="s">
        <v>260</v>
      </c>
      <c r="AM2" s="38" t="s">
        <v>245</v>
      </c>
    </row>
    <row r="3" spans="1:39">
      <c r="A3" s="34" t="s">
        <v>242</v>
      </c>
      <c r="B3" s="106" t="s">
        <v>243</v>
      </c>
      <c r="C3" s="106">
        <v>46306</v>
      </c>
      <c r="D3" s="106">
        <v>46485</v>
      </c>
      <c r="E3" s="106" t="s">
        <v>13</v>
      </c>
      <c r="F3" s="106" t="s">
        <v>261</v>
      </c>
      <c r="G3" s="106">
        <v>180</v>
      </c>
      <c r="H3" s="34">
        <v>60</v>
      </c>
      <c r="I3" s="34">
        <f t="shared" si="0"/>
        <v>3.645</v>
      </c>
      <c r="J3" s="34">
        <f t="shared" si="1"/>
        <v>6446.8950000000004</v>
      </c>
      <c r="K3" s="34">
        <f t="shared" si="2"/>
        <v>1692.5249999999999</v>
      </c>
      <c r="L3" s="34" t="s">
        <v>246</v>
      </c>
      <c r="M3" s="34" t="s">
        <v>262</v>
      </c>
      <c r="N3" s="34" t="s">
        <v>263</v>
      </c>
      <c r="O3" s="34" t="s">
        <v>264</v>
      </c>
      <c r="P3" s="34" t="s">
        <v>265</v>
      </c>
      <c r="Q3" s="34" t="s">
        <v>266</v>
      </c>
      <c r="R3" s="35" t="s">
        <v>267</v>
      </c>
      <c r="S3" s="34" t="s">
        <v>268</v>
      </c>
      <c r="T3" s="34" t="s">
        <v>254</v>
      </c>
      <c r="U3" s="34" t="s">
        <v>255</v>
      </c>
      <c r="V3" s="34" t="s">
        <v>269</v>
      </c>
      <c r="W3" s="34" t="s">
        <v>257</v>
      </c>
      <c r="X3" s="34" t="s">
        <v>257</v>
      </c>
      <c r="Y3" s="34" t="s">
        <v>257</v>
      </c>
      <c r="Z3" s="34" t="s">
        <v>257</v>
      </c>
      <c r="AA3" s="34">
        <v>4.04</v>
      </c>
      <c r="AB3" s="34">
        <v>9650.6</v>
      </c>
      <c r="AC3" s="34">
        <v>2387.4499999999998</v>
      </c>
      <c r="AD3" s="34">
        <v>3.25</v>
      </c>
      <c r="AE3" s="34">
        <v>3243.19</v>
      </c>
      <c r="AF3" s="34">
        <v>997.6</v>
      </c>
      <c r="AG3" s="34">
        <v>5.54</v>
      </c>
      <c r="AH3" s="34">
        <v>2806.44</v>
      </c>
      <c r="AI3" s="34">
        <v>506.24</v>
      </c>
      <c r="AJ3" s="34" t="s">
        <v>270</v>
      </c>
      <c r="AK3" s="13" t="s">
        <v>271</v>
      </c>
      <c r="AL3" s="34" t="s">
        <v>272</v>
      </c>
      <c r="AM3" s="34" t="s">
        <v>261</v>
      </c>
    </row>
    <row r="4" spans="1:39" ht="15.75" customHeight="1">
      <c r="A4" s="34" t="s">
        <v>242</v>
      </c>
      <c r="B4" s="106" t="s">
        <v>243</v>
      </c>
      <c r="C4" s="106">
        <v>49766</v>
      </c>
      <c r="D4" s="106">
        <v>49882</v>
      </c>
      <c r="E4" s="106" t="s">
        <v>13</v>
      </c>
      <c r="F4" s="106" t="s">
        <v>273</v>
      </c>
      <c r="G4" s="106">
        <v>117</v>
      </c>
      <c r="H4" s="34">
        <v>39</v>
      </c>
      <c r="I4" s="34">
        <f t="shared" si="0"/>
        <v>13.744999999999999</v>
      </c>
      <c r="J4" s="34">
        <f t="shared" si="1"/>
        <v>287.27499999999998</v>
      </c>
      <c r="K4" s="34">
        <f t="shared" si="2"/>
        <v>44.335000000000001</v>
      </c>
      <c r="L4" s="34" t="s">
        <v>246</v>
      </c>
      <c r="M4" s="34" t="s">
        <v>247</v>
      </c>
      <c r="N4" s="34" t="s">
        <v>274</v>
      </c>
      <c r="O4" s="34" t="s">
        <v>275</v>
      </c>
      <c r="P4" s="34" t="s">
        <v>250</v>
      </c>
      <c r="Q4" s="34" t="s">
        <v>276</v>
      </c>
      <c r="R4" s="35" t="s">
        <v>267</v>
      </c>
      <c r="S4" s="34" t="s">
        <v>253</v>
      </c>
      <c r="T4" s="34" t="s">
        <v>277</v>
      </c>
      <c r="U4" s="34" t="s">
        <v>278</v>
      </c>
      <c r="V4" s="34" t="s">
        <v>269</v>
      </c>
      <c r="W4" s="34" t="s">
        <v>257</v>
      </c>
      <c r="X4" s="34" t="s">
        <v>257</v>
      </c>
      <c r="Y4" s="34" t="s">
        <v>257</v>
      </c>
      <c r="Z4" s="34" t="s">
        <v>257</v>
      </c>
      <c r="AA4" s="34">
        <v>0.77</v>
      </c>
      <c r="AB4" s="34">
        <v>53.54</v>
      </c>
      <c r="AC4" s="34">
        <v>69.17</v>
      </c>
      <c r="AD4" s="34">
        <v>26.72</v>
      </c>
      <c r="AE4" s="34">
        <v>521.01</v>
      </c>
      <c r="AF4" s="34">
        <v>19.5</v>
      </c>
      <c r="AG4" s="34">
        <v>8.64</v>
      </c>
      <c r="AH4" s="34">
        <v>300.57</v>
      </c>
      <c r="AI4" s="34">
        <v>34.78</v>
      </c>
      <c r="AJ4" s="34" t="s">
        <v>279</v>
      </c>
      <c r="AK4" s="13" t="s">
        <v>280</v>
      </c>
      <c r="AL4" s="34" t="s">
        <v>281</v>
      </c>
      <c r="AM4" s="34" t="s">
        <v>273</v>
      </c>
    </row>
    <row r="5" spans="1:39">
      <c r="A5" s="34" t="s">
        <v>242</v>
      </c>
      <c r="B5" s="106" t="s">
        <v>243</v>
      </c>
      <c r="C5" s="106">
        <v>63370</v>
      </c>
      <c r="D5" s="106">
        <v>63537</v>
      </c>
      <c r="E5" s="106" t="s">
        <v>244</v>
      </c>
      <c r="F5" s="106" t="s">
        <v>282</v>
      </c>
      <c r="G5" s="106">
        <v>168</v>
      </c>
      <c r="H5" s="34">
        <v>56</v>
      </c>
      <c r="I5" s="34">
        <f t="shared" si="0"/>
        <v>11.174999999999999</v>
      </c>
      <c r="J5" s="34">
        <f t="shared" si="1"/>
        <v>1253.585</v>
      </c>
      <c r="K5" s="34">
        <f t="shared" si="2"/>
        <v>107.2</v>
      </c>
      <c r="L5" s="34" t="s">
        <v>246</v>
      </c>
      <c r="M5" s="34" t="s">
        <v>262</v>
      </c>
      <c r="N5" s="34" t="s">
        <v>283</v>
      </c>
      <c r="O5" s="34" t="s">
        <v>284</v>
      </c>
      <c r="P5" s="34" t="s">
        <v>250</v>
      </c>
      <c r="Q5" s="34" t="s">
        <v>285</v>
      </c>
      <c r="R5" s="35" t="s">
        <v>252</v>
      </c>
      <c r="S5" s="34" t="s">
        <v>253</v>
      </c>
      <c r="T5" s="34" t="s">
        <v>277</v>
      </c>
      <c r="U5" s="34" t="s">
        <v>278</v>
      </c>
      <c r="V5" s="34" t="s">
        <v>269</v>
      </c>
      <c r="W5" s="34" t="s">
        <v>257</v>
      </c>
      <c r="X5" s="34" t="s">
        <v>257</v>
      </c>
      <c r="Y5" s="34" t="s">
        <v>257</v>
      </c>
      <c r="Z5" s="34" t="s">
        <v>257</v>
      </c>
      <c r="AA5" s="34">
        <v>0.47</v>
      </c>
      <c r="AB5" s="34">
        <v>47.64</v>
      </c>
      <c r="AC5" s="34">
        <v>102.01</v>
      </c>
      <c r="AD5" s="34">
        <v>21.88</v>
      </c>
      <c r="AE5" s="34">
        <v>2459.5300000000002</v>
      </c>
      <c r="AF5" s="34">
        <v>112.39</v>
      </c>
      <c r="AG5" s="34">
        <v>5.41</v>
      </c>
      <c r="AH5" s="34">
        <v>2091.6</v>
      </c>
      <c r="AI5" s="34">
        <v>386.59</v>
      </c>
      <c r="AJ5" s="34" t="s">
        <v>286</v>
      </c>
      <c r="AK5" s="13" t="s">
        <v>287</v>
      </c>
      <c r="AL5" s="34" t="s">
        <v>288</v>
      </c>
      <c r="AM5" s="34" t="s">
        <v>282</v>
      </c>
    </row>
    <row r="6" spans="1:39">
      <c r="A6" s="34" t="s">
        <v>242</v>
      </c>
      <c r="B6" s="106" t="s">
        <v>243</v>
      </c>
      <c r="C6" s="106">
        <v>89307</v>
      </c>
      <c r="D6" s="106">
        <v>89471</v>
      </c>
      <c r="E6" s="106" t="s">
        <v>13</v>
      </c>
      <c r="F6" s="106" t="s">
        <v>125</v>
      </c>
      <c r="G6" s="106">
        <v>165</v>
      </c>
      <c r="H6" s="34">
        <v>55</v>
      </c>
      <c r="I6" s="34">
        <f t="shared" si="0"/>
        <v>7.59</v>
      </c>
      <c r="J6" s="34">
        <f t="shared" si="1"/>
        <v>1311.04</v>
      </c>
      <c r="K6" s="34">
        <f t="shared" si="2"/>
        <v>589.09</v>
      </c>
      <c r="L6" s="34" t="s">
        <v>246</v>
      </c>
      <c r="M6" s="34" t="s">
        <v>247</v>
      </c>
      <c r="N6" s="34" t="s">
        <v>289</v>
      </c>
      <c r="O6" s="34" t="s">
        <v>290</v>
      </c>
      <c r="P6" s="34" t="s">
        <v>250</v>
      </c>
      <c r="Q6" s="34" t="s">
        <v>291</v>
      </c>
      <c r="R6" s="35" t="s">
        <v>292</v>
      </c>
      <c r="S6" s="34" t="s">
        <v>253</v>
      </c>
      <c r="T6" s="34" t="s">
        <v>277</v>
      </c>
      <c r="U6" s="34" t="s">
        <v>255</v>
      </c>
      <c r="V6" s="34" t="s">
        <v>269</v>
      </c>
      <c r="W6" s="34" t="s">
        <v>269</v>
      </c>
      <c r="X6" s="34" t="s">
        <v>269</v>
      </c>
      <c r="Y6" s="34" t="s">
        <v>269</v>
      </c>
      <c r="Z6" s="34" t="s">
        <v>257</v>
      </c>
      <c r="AA6" s="34">
        <v>1.1000000000000001</v>
      </c>
      <c r="AB6" s="34">
        <v>1185.28</v>
      </c>
      <c r="AC6" s="34">
        <v>1076.1300000000001</v>
      </c>
      <c r="AD6" s="34">
        <v>14.08</v>
      </c>
      <c r="AE6" s="34">
        <v>1436.8</v>
      </c>
      <c r="AF6" s="34">
        <v>102.05</v>
      </c>
      <c r="AG6" s="34">
        <v>7.18</v>
      </c>
      <c r="AH6" s="34">
        <v>2120.3200000000002</v>
      </c>
      <c r="AI6" s="34">
        <v>295.49</v>
      </c>
      <c r="AJ6" s="34" t="s">
        <v>293</v>
      </c>
      <c r="AK6" s="13" t="s">
        <v>294</v>
      </c>
      <c r="AL6" s="34" t="s">
        <v>295</v>
      </c>
      <c r="AM6" s="34" t="s">
        <v>125</v>
      </c>
    </row>
    <row r="7" spans="1:39">
      <c r="A7" s="34" t="s">
        <v>242</v>
      </c>
      <c r="B7" s="106" t="s">
        <v>243</v>
      </c>
      <c r="C7" s="106">
        <v>92094</v>
      </c>
      <c r="D7" s="106">
        <v>92270</v>
      </c>
      <c r="E7" s="106" t="s">
        <v>244</v>
      </c>
      <c r="F7" s="106" t="s">
        <v>296</v>
      </c>
      <c r="G7" s="106">
        <v>177</v>
      </c>
      <c r="H7" s="34">
        <v>59</v>
      </c>
      <c r="I7" s="34">
        <f t="shared" si="0"/>
        <v>8.2050000000000001</v>
      </c>
      <c r="J7" s="34">
        <f t="shared" si="1"/>
        <v>110.04499999999999</v>
      </c>
      <c r="K7" s="34">
        <f t="shared" si="2"/>
        <v>21.12</v>
      </c>
      <c r="L7" s="34" t="s">
        <v>246</v>
      </c>
      <c r="M7" s="34" t="s">
        <v>247</v>
      </c>
      <c r="N7" s="34" t="s">
        <v>297</v>
      </c>
      <c r="O7" s="34" t="s">
        <v>298</v>
      </c>
      <c r="P7" s="34" t="s">
        <v>250</v>
      </c>
      <c r="Q7" s="34" t="s">
        <v>299</v>
      </c>
      <c r="R7" s="35" t="s">
        <v>300</v>
      </c>
      <c r="S7" s="34" t="s">
        <v>253</v>
      </c>
      <c r="T7" s="34" t="s">
        <v>277</v>
      </c>
      <c r="U7" s="34" t="s">
        <v>255</v>
      </c>
      <c r="V7" s="34" t="s">
        <v>269</v>
      </c>
      <c r="W7" s="34" t="s">
        <v>269</v>
      </c>
      <c r="X7" s="34" t="s">
        <v>269</v>
      </c>
      <c r="Y7" s="34" t="s">
        <v>257</v>
      </c>
      <c r="Z7" s="34" t="s">
        <v>257</v>
      </c>
      <c r="AA7" s="34">
        <v>1.76</v>
      </c>
      <c r="AB7" s="34">
        <v>54.39</v>
      </c>
      <c r="AC7" s="34">
        <v>30.93</v>
      </c>
      <c r="AD7" s="34">
        <v>14.65</v>
      </c>
      <c r="AE7" s="34">
        <v>165.7</v>
      </c>
      <c r="AF7" s="34">
        <v>11.31</v>
      </c>
      <c r="AG7" s="34">
        <v>2.76</v>
      </c>
      <c r="AH7" s="34">
        <v>140.15</v>
      </c>
      <c r="AI7" s="34">
        <v>50.76</v>
      </c>
      <c r="AJ7" s="34" t="s">
        <v>301</v>
      </c>
      <c r="AK7" s="13" t="s">
        <v>302</v>
      </c>
      <c r="AL7" s="34" t="s">
        <v>303</v>
      </c>
      <c r="AM7" s="34" t="s">
        <v>296</v>
      </c>
    </row>
    <row r="8" spans="1:39">
      <c r="A8" s="34" t="s">
        <v>242</v>
      </c>
      <c r="B8" s="106" t="s">
        <v>243</v>
      </c>
      <c r="C8" s="106">
        <v>95156</v>
      </c>
      <c r="D8" s="106">
        <v>95359</v>
      </c>
      <c r="E8" s="106" t="s">
        <v>244</v>
      </c>
      <c r="F8" s="106" t="s">
        <v>200</v>
      </c>
      <c r="G8" s="106">
        <v>204</v>
      </c>
      <c r="H8" s="34">
        <v>68</v>
      </c>
      <c r="I8" s="34">
        <f t="shared" si="0"/>
        <v>6.4449999999999994</v>
      </c>
      <c r="J8" s="34">
        <f t="shared" si="1"/>
        <v>321.16499999999996</v>
      </c>
      <c r="K8" s="34">
        <f t="shared" si="2"/>
        <v>317.95000000000005</v>
      </c>
      <c r="L8" s="34" t="s">
        <v>246</v>
      </c>
      <c r="M8" s="34" t="s">
        <v>304</v>
      </c>
      <c r="N8" s="34" t="s">
        <v>305</v>
      </c>
      <c r="O8" s="34" t="s">
        <v>306</v>
      </c>
      <c r="P8" s="34" t="s">
        <v>307</v>
      </c>
      <c r="Q8" s="34" t="s">
        <v>308</v>
      </c>
      <c r="R8" s="35" t="s">
        <v>252</v>
      </c>
      <c r="S8" s="34" t="s">
        <v>253</v>
      </c>
      <c r="T8" s="34" t="s">
        <v>309</v>
      </c>
      <c r="U8" s="34" t="s">
        <v>310</v>
      </c>
      <c r="V8" s="34" t="s">
        <v>257</v>
      </c>
      <c r="W8" s="34" t="s">
        <v>269</v>
      </c>
      <c r="X8" s="34" t="s">
        <v>257</v>
      </c>
      <c r="Y8" s="34" t="s">
        <v>257</v>
      </c>
      <c r="Z8" s="34" t="s">
        <v>269</v>
      </c>
      <c r="AA8" s="34">
        <v>0.53</v>
      </c>
      <c r="AB8" s="34">
        <v>324.68</v>
      </c>
      <c r="AC8" s="34">
        <v>610.21</v>
      </c>
      <c r="AD8" s="34">
        <v>12.36</v>
      </c>
      <c r="AE8" s="34">
        <v>317.64999999999998</v>
      </c>
      <c r="AF8" s="34">
        <v>25.69</v>
      </c>
      <c r="AG8" s="34">
        <v>3.87</v>
      </c>
      <c r="AH8" s="34">
        <v>203.7</v>
      </c>
      <c r="AI8" s="34">
        <v>52.59</v>
      </c>
      <c r="AJ8" s="34" t="s">
        <v>311</v>
      </c>
      <c r="AK8" s="13" t="s">
        <v>312</v>
      </c>
      <c r="AL8" s="34" t="s">
        <v>313</v>
      </c>
      <c r="AM8" s="34" t="s">
        <v>200</v>
      </c>
    </row>
    <row r="9" spans="1:39">
      <c r="A9" s="34" t="s">
        <v>242</v>
      </c>
      <c r="B9" s="106" t="s">
        <v>243</v>
      </c>
      <c r="C9" s="106">
        <v>97756</v>
      </c>
      <c r="D9" s="106">
        <v>97950</v>
      </c>
      <c r="E9" s="106" t="s">
        <v>244</v>
      </c>
      <c r="F9" s="106" t="s">
        <v>173</v>
      </c>
      <c r="G9" s="106">
        <v>195</v>
      </c>
      <c r="H9" s="34">
        <v>65</v>
      </c>
      <c r="I9" s="34">
        <f t="shared" si="0"/>
        <v>16.98</v>
      </c>
      <c r="J9" s="34">
        <f t="shared" si="1"/>
        <v>2191.5299999999997</v>
      </c>
      <c r="K9" s="34">
        <f t="shared" si="2"/>
        <v>226.3</v>
      </c>
      <c r="L9" s="34" t="s">
        <v>246</v>
      </c>
      <c r="M9" s="34" t="s">
        <v>247</v>
      </c>
      <c r="N9" s="34" t="s">
        <v>314</v>
      </c>
      <c r="O9" s="34" t="s">
        <v>315</v>
      </c>
      <c r="P9" s="34" t="s">
        <v>250</v>
      </c>
      <c r="Q9" s="34" t="s">
        <v>316</v>
      </c>
      <c r="R9" s="35" t="s">
        <v>317</v>
      </c>
      <c r="S9" s="34" t="s">
        <v>253</v>
      </c>
      <c r="T9" s="34" t="s">
        <v>309</v>
      </c>
      <c r="U9" s="34" t="s">
        <v>310</v>
      </c>
      <c r="V9" s="34" t="s">
        <v>257</v>
      </c>
      <c r="W9" s="34" t="s">
        <v>269</v>
      </c>
      <c r="X9" s="34" t="s">
        <v>269</v>
      </c>
      <c r="Y9" s="34" t="s">
        <v>269</v>
      </c>
      <c r="Z9" s="34" t="s">
        <v>269</v>
      </c>
      <c r="AA9" s="34">
        <v>5.76</v>
      </c>
      <c r="AB9" s="34">
        <v>2152.19</v>
      </c>
      <c r="AC9" s="34">
        <v>373.5</v>
      </c>
      <c r="AD9" s="34">
        <v>28.2</v>
      </c>
      <c r="AE9" s="34">
        <v>2230.87</v>
      </c>
      <c r="AF9" s="34">
        <v>79.099999999999994</v>
      </c>
      <c r="AG9" s="34">
        <v>2.71</v>
      </c>
      <c r="AH9" s="34">
        <v>612.9</v>
      </c>
      <c r="AI9" s="34">
        <v>226.3</v>
      </c>
      <c r="AJ9" s="34" t="s">
        <v>318</v>
      </c>
      <c r="AK9" s="13" t="s">
        <v>287</v>
      </c>
      <c r="AL9" s="34" t="s">
        <v>319</v>
      </c>
      <c r="AM9" s="34" t="s">
        <v>173</v>
      </c>
    </row>
    <row r="10" spans="1:39">
      <c r="A10" s="34" t="s">
        <v>242</v>
      </c>
      <c r="B10" s="106" t="s">
        <v>243</v>
      </c>
      <c r="C10" s="106">
        <v>110903</v>
      </c>
      <c r="D10" s="106">
        <v>111055</v>
      </c>
      <c r="E10" s="106" t="s">
        <v>244</v>
      </c>
      <c r="F10" s="106" t="s">
        <v>110</v>
      </c>
      <c r="G10" s="106">
        <v>153</v>
      </c>
      <c r="H10" s="34">
        <v>51</v>
      </c>
      <c r="I10" s="34">
        <f t="shared" si="0"/>
        <v>8.33</v>
      </c>
      <c r="J10" s="34">
        <f t="shared" si="1"/>
        <v>7593.375</v>
      </c>
      <c r="K10" s="34">
        <f t="shared" si="2"/>
        <v>1961.405</v>
      </c>
      <c r="L10" s="34" t="s">
        <v>246</v>
      </c>
      <c r="M10" s="34" t="s">
        <v>262</v>
      </c>
      <c r="N10" s="34" t="s">
        <v>320</v>
      </c>
      <c r="O10" s="34" t="s">
        <v>321</v>
      </c>
      <c r="P10" s="34" t="s">
        <v>322</v>
      </c>
      <c r="Q10" s="34" t="s">
        <v>323</v>
      </c>
      <c r="R10" s="35" t="s">
        <v>324</v>
      </c>
      <c r="S10" s="34" t="s">
        <v>268</v>
      </c>
      <c r="T10" s="34" t="s">
        <v>254</v>
      </c>
      <c r="U10" s="34" t="s">
        <v>255</v>
      </c>
      <c r="V10" s="34" t="s">
        <v>269</v>
      </c>
      <c r="W10" s="34" t="s">
        <v>269</v>
      </c>
      <c r="X10" s="34" t="s">
        <v>269</v>
      </c>
      <c r="Y10" s="34" t="s">
        <v>269</v>
      </c>
      <c r="Z10" s="34" t="s">
        <v>269</v>
      </c>
      <c r="AA10" s="34">
        <v>3.86</v>
      </c>
      <c r="AB10" s="34">
        <v>15094.74</v>
      </c>
      <c r="AC10" s="34">
        <v>3915.62</v>
      </c>
      <c r="AD10" s="34">
        <v>12.8</v>
      </c>
      <c r="AE10" s="34">
        <v>92.01</v>
      </c>
      <c r="AF10" s="34">
        <v>7.19</v>
      </c>
      <c r="AG10" s="34">
        <v>2.44</v>
      </c>
      <c r="AH10" s="34">
        <v>36.53</v>
      </c>
      <c r="AI10" s="34">
        <v>14.96</v>
      </c>
      <c r="AJ10" s="34" t="s">
        <v>325</v>
      </c>
      <c r="AK10" s="13" t="s">
        <v>326</v>
      </c>
      <c r="AL10" s="34" t="s">
        <v>327</v>
      </c>
      <c r="AM10" s="34" t="s">
        <v>110</v>
      </c>
    </row>
    <row r="11" spans="1:39">
      <c r="A11" s="34" t="s">
        <v>242</v>
      </c>
      <c r="B11" s="106" t="s">
        <v>243</v>
      </c>
      <c r="C11" s="106">
        <v>112088</v>
      </c>
      <c r="D11" s="106">
        <v>112264</v>
      </c>
      <c r="E11" s="106" t="s">
        <v>244</v>
      </c>
      <c r="F11" s="106" t="s">
        <v>141</v>
      </c>
      <c r="G11" s="106">
        <v>177</v>
      </c>
      <c r="H11" s="34">
        <v>59</v>
      </c>
      <c r="I11" s="34">
        <f t="shared" si="0"/>
        <v>17.684999999999999</v>
      </c>
      <c r="J11" s="34">
        <f t="shared" si="1"/>
        <v>5380.5199999999995</v>
      </c>
      <c r="K11" s="34">
        <f t="shared" si="2"/>
        <v>691.17</v>
      </c>
      <c r="L11" s="34" t="s">
        <v>246</v>
      </c>
      <c r="M11" s="34" t="s">
        <v>247</v>
      </c>
      <c r="N11" s="34" t="s">
        <v>328</v>
      </c>
      <c r="O11" s="34" t="s">
        <v>329</v>
      </c>
      <c r="P11" s="34" t="s">
        <v>330</v>
      </c>
      <c r="Q11" s="34" t="s">
        <v>331</v>
      </c>
      <c r="R11" s="35" t="s">
        <v>324</v>
      </c>
      <c r="S11" s="34" t="s">
        <v>268</v>
      </c>
      <c r="T11" s="34" t="s">
        <v>277</v>
      </c>
      <c r="U11" s="34" t="s">
        <v>255</v>
      </c>
      <c r="V11" s="34" t="s">
        <v>269</v>
      </c>
      <c r="W11" s="34" t="s">
        <v>269</v>
      </c>
      <c r="X11" s="34" t="s">
        <v>269</v>
      </c>
      <c r="Y11" s="34" t="s">
        <v>269</v>
      </c>
      <c r="Z11" s="34" t="s">
        <v>269</v>
      </c>
      <c r="AA11" s="34">
        <v>1.19</v>
      </c>
      <c r="AB11" s="34">
        <v>1318.23</v>
      </c>
      <c r="AC11" s="34">
        <v>1106.04</v>
      </c>
      <c r="AD11" s="34">
        <v>34.18</v>
      </c>
      <c r="AE11" s="34">
        <v>9442.81</v>
      </c>
      <c r="AF11" s="34">
        <v>276.3</v>
      </c>
      <c r="AG11" s="34">
        <v>2.54</v>
      </c>
      <c r="AH11" s="34">
        <v>9442.81</v>
      </c>
      <c r="AI11" s="34">
        <v>276.3</v>
      </c>
      <c r="AJ11" s="34" t="s">
        <v>332</v>
      </c>
      <c r="AK11" s="13" t="s">
        <v>326</v>
      </c>
      <c r="AL11" s="34" t="s">
        <v>327</v>
      </c>
      <c r="AM11" s="34" t="s">
        <v>141</v>
      </c>
    </row>
    <row r="12" spans="1:39">
      <c r="A12" s="34" t="s">
        <v>242</v>
      </c>
      <c r="B12" s="106" t="s">
        <v>243</v>
      </c>
      <c r="C12" s="106">
        <v>121996</v>
      </c>
      <c r="D12" s="106">
        <v>122181</v>
      </c>
      <c r="E12" s="106" t="s">
        <v>244</v>
      </c>
      <c r="F12" s="106" t="s">
        <v>333</v>
      </c>
      <c r="G12" s="106">
        <v>186</v>
      </c>
      <c r="H12" s="34">
        <v>62</v>
      </c>
      <c r="I12" s="34">
        <f t="shared" si="0"/>
        <v>31.004999999999999</v>
      </c>
      <c r="J12" s="34">
        <f t="shared" si="1"/>
        <v>103.85499999999999</v>
      </c>
      <c r="K12" s="34">
        <f t="shared" si="2"/>
        <v>108.765</v>
      </c>
      <c r="L12" s="34" t="s">
        <v>334</v>
      </c>
      <c r="M12" s="34" t="s">
        <v>247</v>
      </c>
      <c r="N12" s="34" t="s">
        <v>335</v>
      </c>
      <c r="O12" s="34" t="s">
        <v>336</v>
      </c>
      <c r="P12" s="34" t="s">
        <v>337</v>
      </c>
      <c r="Q12" s="34" t="s">
        <v>338</v>
      </c>
      <c r="R12" s="35" t="s">
        <v>317</v>
      </c>
      <c r="S12" s="34" t="s">
        <v>253</v>
      </c>
      <c r="T12" s="34" t="s">
        <v>277</v>
      </c>
      <c r="U12" s="34" t="s">
        <v>255</v>
      </c>
      <c r="V12" s="34" t="s">
        <v>256</v>
      </c>
      <c r="W12" s="34" t="s">
        <v>257</v>
      </c>
      <c r="X12" s="34" t="s">
        <v>257</v>
      </c>
      <c r="Y12" s="34" t="s">
        <v>257</v>
      </c>
      <c r="Z12" s="34" t="s">
        <v>257</v>
      </c>
      <c r="AA12" s="34">
        <v>0.6</v>
      </c>
      <c r="AB12" s="34">
        <v>129.72</v>
      </c>
      <c r="AC12" s="34">
        <v>216.26</v>
      </c>
      <c r="AD12" s="34">
        <v>61.41</v>
      </c>
      <c r="AE12" s="34">
        <v>77.989999999999995</v>
      </c>
      <c r="AF12" s="34">
        <v>1.27</v>
      </c>
      <c r="AG12" s="34">
        <v>3.55</v>
      </c>
      <c r="AH12" s="34">
        <v>52.6</v>
      </c>
      <c r="AI12" s="34">
        <v>14.82</v>
      </c>
      <c r="AJ12" s="34" t="s">
        <v>339</v>
      </c>
      <c r="AK12" s="13" t="s">
        <v>302</v>
      </c>
      <c r="AL12" s="34" t="s">
        <v>340</v>
      </c>
      <c r="AM12" s="34" t="s">
        <v>333</v>
      </c>
    </row>
    <row r="13" spans="1:39">
      <c r="A13" s="34" t="s">
        <v>242</v>
      </c>
      <c r="B13" s="106" t="s">
        <v>243</v>
      </c>
      <c r="C13" s="106">
        <v>122191</v>
      </c>
      <c r="D13" s="106">
        <v>122298</v>
      </c>
      <c r="E13" s="106" t="s">
        <v>13</v>
      </c>
      <c r="F13" s="106" t="s">
        <v>97</v>
      </c>
      <c r="G13" s="106">
        <v>108</v>
      </c>
      <c r="H13" s="34">
        <v>36</v>
      </c>
      <c r="I13" s="34">
        <f t="shared" si="0"/>
        <v>7.8100000000000005</v>
      </c>
      <c r="J13" s="34">
        <f t="shared" si="1"/>
        <v>481.23</v>
      </c>
      <c r="K13" s="34">
        <f t="shared" si="2"/>
        <v>133.30000000000001</v>
      </c>
      <c r="L13" s="34" t="s">
        <v>246</v>
      </c>
      <c r="M13" s="34" t="s">
        <v>247</v>
      </c>
      <c r="N13" s="34" t="s">
        <v>341</v>
      </c>
      <c r="O13" s="34" t="s">
        <v>342</v>
      </c>
      <c r="P13" s="34" t="s">
        <v>307</v>
      </c>
      <c r="Q13" s="34" t="s">
        <v>343</v>
      </c>
      <c r="R13" s="35" t="s">
        <v>292</v>
      </c>
      <c r="S13" s="34" t="s">
        <v>253</v>
      </c>
      <c r="T13" s="34" t="s">
        <v>277</v>
      </c>
      <c r="U13" s="34" t="s">
        <v>310</v>
      </c>
      <c r="V13" s="34" t="s">
        <v>269</v>
      </c>
      <c r="W13" s="34" t="s">
        <v>269</v>
      </c>
      <c r="X13" s="34" t="s">
        <v>257</v>
      </c>
      <c r="Y13" s="34" t="s">
        <v>257</v>
      </c>
      <c r="Z13" s="34" t="s">
        <v>269</v>
      </c>
      <c r="AA13" s="34">
        <v>1.22</v>
      </c>
      <c r="AB13" s="34">
        <v>265.29000000000002</v>
      </c>
      <c r="AC13" s="34">
        <v>218.18</v>
      </c>
      <c r="AD13" s="34">
        <v>14.4</v>
      </c>
      <c r="AE13" s="34">
        <v>697.17</v>
      </c>
      <c r="AF13" s="34">
        <v>48.42</v>
      </c>
      <c r="AG13" s="34">
        <v>2.71</v>
      </c>
      <c r="AH13" s="34">
        <v>314.29000000000002</v>
      </c>
      <c r="AI13" s="34">
        <v>115.95</v>
      </c>
      <c r="AJ13" s="34" t="s">
        <v>344</v>
      </c>
      <c r="AK13" s="13" t="s">
        <v>326</v>
      </c>
      <c r="AL13" s="34" t="s">
        <v>340</v>
      </c>
      <c r="AM13" s="34" t="s">
        <v>97</v>
      </c>
    </row>
    <row r="14" spans="1:39">
      <c r="A14" s="34" t="s">
        <v>242</v>
      </c>
      <c r="B14" s="106" t="s">
        <v>243</v>
      </c>
      <c r="C14" s="106">
        <v>126998</v>
      </c>
      <c r="D14" s="106">
        <v>127177</v>
      </c>
      <c r="E14" s="106" t="s">
        <v>244</v>
      </c>
      <c r="F14" s="106" t="s">
        <v>345</v>
      </c>
      <c r="G14" s="106">
        <v>180</v>
      </c>
      <c r="H14" s="34">
        <v>60</v>
      </c>
      <c r="I14" s="34">
        <f t="shared" si="0"/>
        <v>17.585000000000001</v>
      </c>
      <c r="J14" s="34">
        <f t="shared" si="1"/>
        <v>12687.735000000001</v>
      </c>
      <c r="K14" s="34">
        <f t="shared" si="2"/>
        <v>407.625</v>
      </c>
      <c r="L14" s="34" t="s">
        <v>246</v>
      </c>
      <c r="M14" s="34" t="s">
        <v>247</v>
      </c>
      <c r="N14" s="34" t="s">
        <v>346</v>
      </c>
      <c r="O14" s="34" t="s">
        <v>347</v>
      </c>
      <c r="P14" s="34" t="s">
        <v>250</v>
      </c>
      <c r="Q14" s="34" t="s">
        <v>348</v>
      </c>
      <c r="R14" s="35" t="s">
        <v>300</v>
      </c>
      <c r="S14" s="34" t="s">
        <v>253</v>
      </c>
      <c r="T14" s="34" t="s">
        <v>277</v>
      </c>
      <c r="U14" s="34" t="s">
        <v>278</v>
      </c>
      <c r="V14" s="34" t="s">
        <v>269</v>
      </c>
      <c r="W14" s="34" t="s">
        <v>257</v>
      </c>
      <c r="X14" s="34" t="s">
        <v>257</v>
      </c>
      <c r="Y14" s="34" t="s">
        <v>257</v>
      </c>
      <c r="Z14" s="34" t="s">
        <v>257</v>
      </c>
      <c r="AA14" s="34">
        <v>2.31</v>
      </c>
      <c r="AB14" s="34">
        <v>106.97</v>
      </c>
      <c r="AC14" s="34">
        <v>46.28</v>
      </c>
      <c r="AD14" s="34">
        <v>32.86</v>
      </c>
      <c r="AE14" s="34">
        <v>25268.5</v>
      </c>
      <c r="AF14" s="34">
        <v>768.97</v>
      </c>
      <c r="AG14" s="34">
        <v>2.2200000000000002</v>
      </c>
      <c r="AH14" s="34">
        <v>8237.7199999999993</v>
      </c>
      <c r="AI14" s="34">
        <v>3715.4</v>
      </c>
      <c r="AJ14" s="34" t="s">
        <v>349</v>
      </c>
      <c r="AK14" s="13" t="s">
        <v>280</v>
      </c>
      <c r="AL14" s="34" t="s">
        <v>340</v>
      </c>
      <c r="AM14" s="34" t="s">
        <v>345</v>
      </c>
    </row>
    <row r="15" spans="1:39">
      <c r="A15" s="34" t="s">
        <v>242</v>
      </c>
      <c r="B15" s="106" t="s">
        <v>243</v>
      </c>
      <c r="C15" s="106">
        <v>142995</v>
      </c>
      <c r="D15" s="106">
        <v>143201</v>
      </c>
      <c r="E15" s="106" t="s">
        <v>13</v>
      </c>
      <c r="F15" s="106" t="s">
        <v>350</v>
      </c>
      <c r="G15" s="106">
        <v>207</v>
      </c>
      <c r="H15" s="34">
        <v>69</v>
      </c>
      <c r="I15" s="34">
        <f t="shared" si="0"/>
        <v>9.0499999999999989</v>
      </c>
      <c r="J15" s="34">
        <f t="shared" si="1"/>
        <v>275.40500000000003</v>
      </c>
      <c r="K15" s="34">
        <f t="shared" si="2"/>
        <v>214.72</v>
      </c>
      <c r="L15" s="34" t="s">
        <v>246</v>
      </c>
      <c r="M15" s="34" t="s">
        <v>304</v>
      </c>
      <c r="N15" s="34" t="s">
        <v>351</v>
      </c>
      <c r="O15" s="34" t="s">
        <v>352</v>
      </c>
      <c r="P15" s="34" t="s">
        <v>250</v>
      </c>
      <c r="Q15" s="34" t="s">
        <v>353</v>
      </c>
      <c r="R15" s="35" t="s">
        <v>292</v>
      </c>
      <c r="S15" s="34" t="s">
        <v>340</v>
      </c>
      <c r="T15" s="34" t="s">
        <v>309</v>
      </c>
      <c r="U15" s="34" t="s">
        <v>278</v>
      </c>
      <c r="V15" s="34" t="s">
        <v>269</v>
      </c>
      <c r="W15" s="34" t="s">
        <v>269</v>
      </c>
      <c r="X15" s="34" t="s">
        <v>269</v>
      </c>
      <c r="Y15" s="34" t="s">
        <v>257</v>
      </c>
      <c r="Z15" s="34" t="s">
        <v>257</v>
      </c>
      <c r="AA15" s="34">
        <v>0.27</v>
      </c>
      <c r="AB15" s="34">
        <v>110.39</v>
      </c>
      <c r="AC15" s="34">
        <v>404.74</v>
      </c>
      <c r="AD15" s="34">
        <v>17.829999999999998</v>
      </c>
      <c r="AE15" s="34">
        <v>440.42</v>
      </c>
      <c r="AF15" s="34">
        <v>24.7</v>
      </c>
      <c r="AG15" s="34">
        <v>4.4800000000000004</v>
      </c>
      <c r="AH15" s="34">
        <v>403.06</v>
      </c>
      <c r="AI15" s="34">
        <v>89.9</v>
      </c>
      <c r="AJ15" s="34" t="s">
        <v>354</v>
      </c>
      <c r="AK15" s="13" t="s">
        <v>355</v>
      </c>
      <c r="AL15" s="34" t="s">
        <v>340</v>
      </c>
      <c r="AM15" s="34" t="s">
        <v>350</v>
      </c>
    </row>
    <row r="16" spans="1:39">
      <c r="A16" s="34" t="s">
        <v>242</v>
      </c>
      <c r="B16" s="106" t="s">
        <v>243</v>
      </c>
      <c r="C16" s="106">
        <v>155649</v>
      </c>
      <c r="D16" s="106">
        <v>155852</v>
      </c>
      <c r="E16" s="106" t="s">
        <v>244</v>
      </c>
      <c r="F16" s="106" t="s">
        <v>356</v>
      </c>
      <c r="G16" s="106">
        <v>204</v>
      </c>
      <c r="H16" s="34">
        <v>68</v>
      </c>
      <c r="I16" s="34">
        <f t="shared" si="0"/>
        <v>4.1900000000000004</v>
      </c>
      <c r="J16" s="34">
        <f t="shared" si="1"/>
        <v>4658.8449999999993</v>
      </c>
      <c r="K16" s="34">
        <f t="shared" si="2"/>
        <v>1219.03</v>
      </c>
      <c r="L16" s="34" t="s">
        <v>246</v>
      </c>
      <c r="M16" s="34" t="s">
        <v>262</v>
      </c>
      <c r="N16" s="34" t="s">
        <v>357</v>
      </c>
      <c r="O16" s="34" t="s">
        <v>358</v>
      </c>
      <c r="P16" s="34" t="s">
        <v>250</v>
      </c>
      <c r="Q16" s="34" t="s">
        <v>359</v>
      </c>
      <c r="R16" s="35" t="s">
        <v>300</v>
      </c>
      <c r="S16" s="34" t="s">
        <v>253</v>
      </c>
      <c r="T16" s="34" t="s">
        <v>254</v>
      </c>
      <c r="U16" s="34" t="s">
        <v>310</v>
      </c>
      <c r="V16" s="34" t="s">
        <v>269</v>
      </c>
      <c r="W16" s="34" t="s">
        <v>269</v>
      </c>
      <c r="X16" s="34" t="s">
        <v>269</v>
      </c>
      <c r="Y16" s="34" t="s">
        <v>257</v>
      </c>
      <c r="Z16" s="34" t="s">
        <v>257</v>
      </c>
      <c r="AA16" s="34">
        <v>4.8600000000000003</v>
      </c>
      <c r="AB16" s="34">
        <v>2678.16</v>
      </c>
      <c r="AC16" s="34">
        <v>550.71</v>
      </c>
      <c r="AD16" s="34">
        <v>3.52</v>
      </c>
      <c r="AE16" s="34">
        <v>6639.53</v>
      </c>
      <c r="AF16" s="34">
        <v>1887.35</v>
      </c>
      <c r="AG16" s="34">
        <v>2.42</v>
      </c>
      <c r="AH16" s="34">
        <v>6669.86</v>
      </c>
      <c r="AI16" s="34">
        <v>2758.35</v>
      </c>
      <c r="AJ16" s="34" t="s">
        <v>360</v>
      </c>
      <c r="AK16" s="13" t="s">
        <v>355</v>
      </c>
      <c r="AL16" s="34" t="s">
        <v>340</v>
      </c>
      <c r="AM16" s="34" t="s">
        <v>356</v>
      </c>
    </row>
    <row r="17" spans="1:39">
      <c r="A17" s="34" t="s">
        <v>242</v>
      </c>
      <c r="B17" s="106" t="s">
        <v>243</v>
      </c>
      <c r="C17" s="106">
        <v>164385</v>
      </c>
      <c r="D17" s="106">
        <v>164561</v>
      </c>
      <c r="E17" s="106" t="s">
        <v>13</v>
      </c>
      <c r="F17" s="106" t="s">
        <v>361</v>
      </c>
      <c r="G17" s="106">
        <v>177</v>
      </c>
      <c r="H17" s="34">
        <v>59</v>
      </c>
      <c r="I17" s="34">
        <f t="shared" si="0"/>
        <v>61.534999999999997</v>
      </c>
      <c r="J17" s="34">
        <f t="shared" si="1"/>
        <v>2753.4150000000004</v>
      </c>
      <c r="K17" s="34">
        <f t="shared" si="2"/>
        <v>84.64</v>
      </c>
      <c r="L17" s="34" t="s">
        <v>246</v>
      </c>
      <c r="M17" s="34" t="s">
        <v>247</v>
      </c>
      <c r="N17" s="34" t="s">
        <v>362</v>
      </c>
      <c r="O17" s="34" t="s">
        <v>363</v>
      </c>
      <c r="P17" s="34" t="s">
        <v>250</v>
      </c>
      <c r="Q17" s="34" t="s">
        <v>364</v>
      </c>
      <c r="R17" s="35" t="s">
        <v>292</v>
      </c>
      <c r="S17" s="34" t="s">
        <v>253</v>
      </c>
      <c r="T17" s="34" t="s">
        <v>277</v>
      </c>
      <c r="U17" s="34" t="s">
        <v>310</v>
      </c>
      <c r="V17" s="34" t="s">
        <v>269</v>
      </c>
      <c r="W17" s="34" t="s">
        <v>257</v>
      </c>
      <c r="X17" s="34" t="s">
        <v>257</v>
      </c>
      <c r="Y17" s="34" t="s">
        <v>257</v>
      </c>
      <c r="Z17" s="34" t="s">
        <v>257</v>
      </c>
      <c r="AA17" s="34">
        <v>0.8</v>
      </c>
      <c r="AB17" s="34">
        <v>100.27</v>
      </c>
      <c r="AC17" s="34">
        <v>125.06</v>
      </c>
      <c r="AD17" s="34">
        <v>122.27</v>
      </c>
      <c r="AE17" s="34">
        <v>5406.56</v>
      </c>
      <c r="AF17" s="34">
        <v>44.22</v>
      </c>
      <c r="AG17" s="34">
        <v>4.63</v>
      </c>
      <c r="AH17" s="34">
        <v>4927.74</v>
      </c>
      <c r="AI17" s="34">
        <v>1063.94</v>
      </c>
      <c r="AJ17" s="34" t="s">
        <v>365</v>
      </c>
      <c r="AK17" s="13" t="s">
        <v>366</v>
      </c>
      <c r="AL17" s="34" t="s">
        <v>313</v>
      </c>
      <c r="AM17" s="34" t="s">
        <v>361</v>
      </c>
    </row>
    <row r="18" spans="1:39">
      <c r="A18" s="34" t="s">
        <v>242</v>
      </c>
      <c r="B18" s="106" t="s">
        <v>243</v>
      </c>
      <c r="C18" s="106">
        <v>165330</v>
      </c>
      <c r="D18" s="106">
        <v>165506</v>
      </c>
      <c r="E18" s="106" t="s">
        <v>13</v>
      </c>
      <c r="F18" s="106" t="s">
        <v>145</v>
      </c>
      <c r="G18" s="106">
        <v>177</v>
      </c>
      <c r="H18" s="34">
        <v>59</v>
      </c>
      <c r="I18" s="34">
        <f t="shared" si="0"/>
        <v>119.575</v>
      </c>
      <c r="J18" s="34">
        <f t="shared" si="1"/>
        <v>230.92000000000002</v>
      </c>
      <c r="K18" s="34">
        <f t="shared" si="2"/>
        <v>29.875</v>
      </c>
      <c r="L18" s="34" t="s">
        <v>246</v>
      </c>
      <c r="M18" s="34" t="s">
        <v>247</v>
      </c>
      <c r="N18" s="34" t="s">
        <v>367</v>
      </c>
      <c r="O18" s="34" t="s">
        <v>368</v>
      </c>
      <c r="P18" s="34" t="s">
        <v>369</v>
      </c>
      <c r="Q18" s="34" t="s">
        <v>370</v>
      </c>
      <c r="R18" s="35" t="s">
        <v>267</v>
      </c>
      <c r="S18" s="34" t="s">
        <v>371</v>
      </c>
      <c r="T18" s="34" t="s">
        <v>254</v>
      </c>
      <c r="U18" s="34" t="s">
        <v>255</v>
      </c>
      <c r="V18" s="34" t="s">
        <v>257</v>
      </c>
      <c r="W18" s="34" t="s">
        <v>269</v>
      </c>
      <c r="X18" s="34" t="s">
        <v>269</v>
      </c>
      <c r="Y18" s="34" t="s">
        <v>269</v>
      </c>
      <c r="Z18" s="34" t="s">
        <v>269</v>
      </c>
      <c r="AA18" s="34">
        <v>2.85</v>
      </c>
      <c r="AB18" s="34">
        <v>166.46</v>
      </c>
      <c r="AC18" s="34">
        <v>58.5</v>
      </c>
      <c r="AD18" s="34">
        <v>236.3</v>
      </c>
      <c r="AE18" s="34">
        <v>295.38</v>
      </c>
      <c r="AF18" s="34">
        <v>1.25</v>
      </c>
      <c r="AG18" s="34">
        <v>2.7</v>
      </c>
      <c r="AH18" s="34">
        <v>258.61</v>
      </c>
      <c r="AI18" s="34">
        <v>95.73</v>
      </c>
      <c r="AJ18" s="34" t="s">
        <v>372</v>
      </c>
      <c r="AK18" s="13" t="s">
        <v>326</v>
      </c>
      <c r="AL18" s="34" t="s">
        <v>373</v>
      </c>
      <c r="AM18" s="34" t="s">
        <v>145</v>
      </c>
    </row>
    <row r="19" spans="1:39">
      <c r="A19" s="34" t="s">
        <v>242</v>
      </c>
      <c r="B19" s="106" t="s">
        <v>243</v>
      </c>
      <c r="C19" s="106">
        <v>176934</v>
      </c>
      <c r="D19" s="106">
        <v>177101</v>
      </c>
      <c r="E19" s="106" t="s">
        <v>13</v>
      </c>
      <c r="F19" s="106" t="s">
        <v>128</v>
      </c>
      <c r="G19" s="106">
        <v>168</v>
      </c>
      <c r="H19" s="34">
        <v>56</v>
      </c>
      <c r="I19" s="34">
        <f t="shared" si="0"/>
        <v>9.49</v>
      </c>
      <c r="J19" s="34">
        <f t="shared" si="1"/>
        <v>3664.9599999999996</v>
      </c>
      <c r="K19" s="34">
        <f t="shared" si="2"/>
        <v>2440.1149999999998</v>
      </c>
      <c r="L19" s="34" t="s">
        <v>246</v>
      </c>
      <c r="M19" s="34" t="s">
        <v>262</v>
      </c>
      <c r="N19" s="34" t="s">
        <v>374</v>
      </c>
      <c r="O19" s="34" t="s">
        <v>375</v>
      </c>
      <c r="P19" s="34" t="s">
        <v>250</v>
      </c>
      <c r="Q19" s="34" t="s">
        <v>376</v>
      </c>
      <c r="R19" s="35" t="s">
        <v>377</v>
      </c>
      <c r="S19" s="34" t="s">
        <v>253</v>
      </c>
      <c r="T19" s="34" t="s">
        <v>277</v>
      </c>
      <c r="U19" s="34" t="s">
        <v>255</v>
      </c>
      <c r="V19" s="34" t="s">
        <v>269</v>
      </c>
      <c r="W19" s="34" t="s">
        <v>269</v>
      </c>
      <c r="X19" s="34" t="s">
        <v>269</v>
      </c>
      <c r="Y19" s="34" t="s">
        <v>269</v>
      </c>
      <c r="Z19" s="34" t="s">
        <v>269</v>
      </c>
      <c r="AA19" s="34">
        <v>1.41</v>
      </c>
      <c r="AB19" s="34">
        <v>6841.73</v>
      </c>
      <c r="AC19" s="34">
        <v>4852.4399999999996</v>
      </c>
      <c r="AD19" s="34">
        <v>17.57</v>
      </c>
      <c r="AE19" s="34">
        <v>488.19</v>
      </c>
      <c r="AF19" s="34">
        <v>27.79</v>
      </c>
      <c r="AG19" s="34">
        <v>8.5299999999999994</v>
      </c>
      <c r="AH19" s="34">
        <v>517.75</v>
      </c>
      <c r="AI19" s="34">
        <v>60.69</v>
      </c>
      <c r="AJ19" s="34" t="s">
        <v>378</v>
      </c>
      <c r="AK19" s="13" t="s">
        <v>302</v>
      </c>
      <c r="AL19" s="34" t="s">
        <v>379</v>
      </c>
      <c r="AM19" s="34" t="s">
        <v>128</v>
      </c>
    </row>
    <row r="20" spans="1:39">
      <c r="A20" s="34" t="s">
        <v>242</v>
      </c>
      <c r="B20" s="106" t="s">
        <v>243</v>
      </c>
      <c r="C20" s="106">
        <v>181007</v>
      </c>
      <c r="D20" s="106">
        <v>181207</v>
      </c>
      <c r="E20" s="106" t="s">
        <v>13</v>
      </c>
      <c r="F20" s="106" t="s">
        <v>185</v>
      </c>
      <c r="G20" s="106">
        <v>201</v>
      </c>
      <c r="H20" s="34">
        <v>67</v>
      </c>
      <c r="I20" s="34">
        <f t="shared" si="0"/>
        <v>9.5549999999999997</v>
      </c>
      <c r="J20" s="34">
        <f t="shared" si="1"/>
        <v>150.76</v>
      </c>
      <c r="K20" s="34">
        <f t="shared" si="2"/>
        <v>40.025000000000006</v>
      </c>
      <c r="L20" s="34" t="s">
        <v>246</v>
      </c>
      <c r="M20" s="34" t="s">
        <v>304</v>
      </c>
      <c r="N20" s="34" t="s">
        <v>380</v>
      </c>
      <c r="O20" s="34" t="s">
        <v>381</v>
      </c>
      <c r="P20" s="34" t="s">
        <v>382</v>
      </c>
      <c r="Q20" s="34" t="s">
        <v>383</v>
      </c>
      <c r="R20" s="35" t="s">
        <v>384</v>
      </c>
      <c r="S20" s="34" t="s">
        <v>253</v>
      </c>
      <c r="T20" s="34" t="s">
        <v>277</v>
      </c>
      <c r="U20" s="34" t="s">
        <v>310</v>
      </c>
      <c r="V20" s="34" t="s">
        <v>269</v>
      </c>
      <c r="W20" s="34" t="s">
        <v>269</v>
      </c>
      <c r="X20" s="34" t="s">
        <v>269</v>
      </c>
      <c r="Y20" s="34" t="s">
        <v>269</v>
      </c>
      <c r="Z20" s="34" t="s">
        <v>269</v>
      </c>
      <c r="AA20" s="34">
        <v>1.79</v>
      </c>
      <c r="AB20" s="34">
        <v>125.23</v>
      </c>
      <c r="AC20" s="34">
        <v>69.87</v>
      </c>
      <c r="AD20" s="34">
        <v>17.32</v>
      </c>
      <c r="AE20" s="34">
        <v>176.29</v>
      </c>
      <c r="AF20" s="34">
        <v>10.18</v>
      </c>
      <c r="AG20" s="34">
        <v>1.93</v>
      </c>
      <c r="AH20" s="34">
        <v>62.29</v>
      </c>
      <c r="AI20" s="34">
        <v>32.24</v>
      </c>
      <c r="AJ20" s="34" t="s">
        <v>385</v>
      </c>
      <c r="AK20" s="13" t="s">
        <v>326</v>
      </c>
      <c r="AL20" s="34" t="s">
        <v>340</v>
      </c>
      <c r="AM20" s="34" t="s">
        <v>185</v>
      </c>
    </row>
    <row r="21" spans="1:39">
      <c r="A21" s="34" t="s">
        <v>242</v>
      </c>
      <c r="B21" s="106" t="s">
        <v>243</v>
      </c>
      <c r="C21" s="106">
        <v>217905</v>
      </c>
      <c r="D21" s="106">
        <v>218057</v>
      </c>
      <c r="E21" s="106" t="s">
        <v>13</v>
      </c>
      <c r="F21" s="106" t="s">
        <v>113</v>
      </c>
      <c r="G21" s="106">
        <v>153</v>
      </c>
      <c r="H21" s="34">
        <v>51</v>
      </c>
      <c r="I21" s="34">
        <f t="shared" si="0"/>
        <v>6.9050000000000002</v>
      </c>
      <c r="J21" s="34">
        <f t="shared" si="1"/>
        <v>1835.6</v>
      </c>
      <c r="K21" s="34">
        <f t="shared" si="2"/>
        <v>352.46499999999997</v>
      </c>
      <c r="L21" s="34" t="s">
        <v>246</v>
      </c>
      <c r="M21" s="34" t="s">
        <v>247</v>
      </c>
      <c r="N21" s="34" t="s">
        <v>386</v>
      </c>
      <c r="O21" s="34" t="s">
        <v>387</v>
      </c>
      <c r="P21" s="34" t="s">
        <v>307</v>
      </c>
      <c r="Q21" s="34" t="s">
        <v>388</v>
      </c>
      <c r="R21" s="35" t="s">
        <v>292</v>
      </c>
      <c r="S21" s="34" t="s">
        <v>253</v>
      </c>
      <c r="T21" s="34" t="s">
        <v>277</v>
      </c>
      <c r="U21" s="34" t="s">
        <v>310</v>
      </c>
      <c r="V21" s="34" t="s">
        <v>269</v>
      </c>
      <c r="W21" s="34" t="s">
        <v>269</v>
      </c>
      <c r="X21" s="34" t="s">
        <v>269</v>
      </c>
      <c r="Y21" s="34" t="s">
        <v>269</v>
      </c>
      <c r="Z21" s="34" t="s">
        <v>269</v>
      </c>
      <c r="AA21" s="34">
        <v>0.64</v>
      </c>
      <c r="AB21" s="34">
        <v>288.85000000000002</v>
      </c>
      <c r="AC21" s="34">
        <v>448.03</v>
      </c>
      <c r="AD21" s="34">
        <v>13.17</v>
      </c>
      <c r="AE21" s="34">
        <v>3382.35</v>
      </c>
      <c r="AF21" s="34">
        <v>256.89999999999998</v>
      </c>
      <c r="AG21" s="34">
        <v>7.54</v>
      </c>
      <c r="AH21" s="34">
        <v>8080.01</v>
      </c>
      <c r="AI21" s="34">
        <v>1072.18</v>
      </c>
      <c r="AJ21" s="34" t="s">
        <v>389</v>
      </c>
      <c r="AK21" s="13" t="s">
        <v>302</v>
      </c>
      <c r="AL21" s="34" t="s">
        <v>340</v>
      </c>
      <c r="AM21" s="34" t="s">
        <v>113</v>
      </c>
    </row>
    <row r="22" spans="1:39">
      <c r="A22" s="34" t="s">
        <v>242</v>
      </c>
      <c r="B22" s="106" t="s">
        <v>243</v>
      </c>
      <c r="C22" s="106">
        <v>223483</v>
      </c>
      <c r="D22" s="106">
        <v>223650</v>
      </c>
      <c r="E22" s="106" t="s">
        <v>244</v>
      </c>
      <c r="F22" s="106" t="s">
        <v>390</v>
      </c>
      <c r="G22" s="106">
        <v>168</v>
      </c>
      <c r="H22" s="34">
        <v>56</v>
      </c>
      <c r="I22" s="34">
        <f t="shared" si="0"/>
        <v>11.335000000000001</v>
      </c>
      <c r="J22" s="34">
        <f t="shared" si="1"/>
        <v>352.46500000000003</v>
      </c>
      <c r="K22" s="34">
        <f t="shared" si="2"/>
        <v>97.679999999999993</v>
      </c>
      <c r="L22" s="34" t="s">
        <v>246</v>
      </c>
      <c r="M22" s="34" t="s">
        <v>247</v>
      </c>
      <c r="N22" s="34" t="s">
        <v>391</v>
      </c>
      <c r="O22" s="34" t="s">
        <v>392</v>
      </c>
      <c r="P22" s="34" t="s">
        <v>250</v>
      </c>
      <c r="Q22" s="34" t="s">
        <v>393</v>
      </c>
      <c r="R22" s="35" t="s">
        <v>252</v>
      </c>
      <c r="S22" s="34" t="s">
        <v>253</v>
      </c>
      <c r="T22" s="34" t="s">
        <v>277</v>
      </c>
      <c r="U22" s="34" t="s">
        <v>255</v>
      </c>
      <c r="V22" s="34" t="s">
        <v>257</v>
      </c>
      <c r="W22" s="34" t="s">
        <v>269</v>
      </c>
      <c r="X22" s="34" t="s">
        <v>269</v>
      </c>
      <c r="Y22" s="34" t="s">
        <v>257</v>
      </c>
      <c r="Z22" s="34" t="s">
        <v>257</v>
      </c>
      <c r="AA22" s="34">
        <v>0.69</v>
      </c>
      <c r="AB22" s="34">
        <v>116.69</v>
      </c>
      <c r="AC22" s="34">
        <v>168.6</v>
      </c>
      <c r="AD22" s="34">
        <v>21.98</v>
      </c>
      <c r="AE22" s="34">
        <v>588.24</v>
      </c>
      <c r="AF22" s="34">
        <v>26.76</v>
      </c>
      <c r="AG22" s="34">
        <v>2.44</v>
      </c>
      <c r="AH22" s="34">
        <v>307.99</v>
      </c>
      <c r="AI22" s="34">
        <v>126.44</v>
      </c>
      <c r="AJ22" s="34" t="s">
        <v>394</v>
      </c>
      <c r="AK22" s="13" t="s">
        <v>395</v>
      </c>
      <c r="AL22" s="34" t="s">
        <v>340</v>
      </c>
      <c r="AM22" s="34" t="s">
        <v>390</v>
      </c>
    </row>
    <row r="23" spans="1:39">
      <c r="A23" s="34" t="s">
        <v>242</v>
      </c>
      <c r="B23" s="106" t="s">
        <v>243</v>
      </c>
      <c r="C23" s="106">
        <v>232566</v>
      </c>
      <c r="D23" s="106">
        <v>232742</v>
      </c>
      <c r="E23" s="106" t="s">
        <v>13</v>
      </c>
      <c r="F23" s="106" t="s">
        <v>396</v>
      </c>
      <c r="G23" s="106">
        <v>177</v>
      </c>
      <c r="H23" s="34">
        <v>59</v>
      </c>
      <c r="I23" s="34">
        <f t="shared" si="0"/>
        <v>6.6899999999999995</v>
      </c>
      <c r="J23" s="34">
        <f t="shared" si="1"/>
        <v>474.42499999999995</v>
      </c>
      <c r="K23" s="34">
        <f t="shared" si="2"/>
        <v>59.32</v>
      </c>
      <c r="L23" s="34" t="s">
        <v>246</v>
      </c>
      <c r="M23" s="34" t="s">
        <v>247</v>
      </c>
      <c r="N23" s="34" t="s">
        <v>397</v>
      </c>
      <c r="O23" s="34" t="s">
        <v>398</v>
      </c>
      <c r="P23" s="34" t="s">
        <v>250</v>
      </c>
      <c r="Q23" s="34" t="s">
        <v>399</v>
      </c>
      <c r="R23" s="35" t="s">
        <v>267</v>
      </c>
      <c r="S23" s="34" t="s">
        <v>268</v>
      </c>
      <c r="T23" s="34" t="s">
        <v>309</v>
      </c>
      <c r="U23" s="34" t="s">
        <v>278</v>
      </c>
      <c r="V23" s="34" t="s">
        <v>256</v>
      </c>
      <c r="W23" s="34" t="s">
        <v>257</v>
      </c>
      <c r="X23" s="34" t="s">
        <v>257</v>
      </c>
      <c r="Y23" s="34" t="s">
        <v>257</v>
      </c>
      <c r="Z23" s="34" t="s">
        <v>257</v>
      </c>
      <c r="AA23" s="34">
        <v>1.26</v>
      </c>
      <c r="AB23" s="34">
        <v>56.69</v>
      </c>
      <c r="AC23" s="34">
        <v>45.05</v>
      </c>
      <c r="AD23" s="34">
        <v>12.12</v>
      </c>
      <c r="AE23" s="34">
        <v>892.16</v>
      </c>
      <c r="AF23" s="34">
        <v>73.59</v>
      </c>
      <c r="AG23" s="34">
        <v>2.87</v>
      </c>
      <c r="AH23" s="34">
        <v>763.86</v>
      </c>
      <c r="AI23" s="34">
        <v>266.22000000000003</v>
      </c>
      <c r="AJ23" s="34" t="s">
        <v>400</v>
      </c>
      <c r="AK23" s="13" t="s">
        <v>366</v>
      </c>
      <c r="AL23" s="34" t="s">
        <v>313</v>
      </c>
      <c r="AM23" s="34" t="s">
        <v>396</v>
      </c>
    </row>
    <row r="24" spans="1:39">
      <c r="A24" s="34" t="s">
        <v>242</v>
      </c>
      <c r="B24" s="106" t="s">
        <v>243</v>
      </c>
      <c r="C24" s="106">
        <v>237992</v>
      </c>
      <c r="D24" s="106">
        <v>238198</v>
      </c>
      <c r="E24" s="106" t="s">
        <v>13</v>
      </c>
      <c r="F24" s="106" t="s">
        <v>401</v>
      </c>
      <c r="G24" s="106">
        <v>207</v>
      </c>
      <c r="H24" s="34">
        <v>69</v>
      </c>
      <c r="I24" s="34">
        <f t="shared" si="0"/>
        <v>4.8500000000000005</v>
      </c>
      <c r="J24" s="34">
        <f t="shared" si="1"/>
        <v>11126.355</v>
      </c>
      <c r="K24" s="34">
        <f t="shared" si="2"/>
        <v>1421.04</v>
      </c>
      <c r="L24" s="34" t="s">
        <v>246</v>
      </c>
      <c r="M24" s="34" t="s">
        <v>247</v>
      </c>
      <c r="N24" s="34" t="s">
        <v>402</v>
      </c>
      <c r="O24" s="34" t="s">
        <v>403</v>
      </c>
      <c r="P24" s="34" t="s">
        <v>250</v>
      </c>
      <c r="Q24" s="34" t="s">
        <v>404</v>
      </c>
      <c r="R24" s="35" t="s">
        <v>377</v>
      </c>
      <c r="S24" s="34" t="s">
        <v>253</v>
      </c>
      <c r="T24" s="34" t="s">
        <v>277</v>
      </c>
      <c r="U24" s="34" t="s">
        <v>278</v>
      </c>
      <c r="V24" s="34" t="s">
        <v>257</v>
      </c>
      <c r="W24" s="34" t="s">
        <v>257</v>
      </c>
      <c r="X24" s="34" t="s">
        <v>257</v>
      </c>
      <c r="Y24" s="34" t="s">
        <v>257</v>
      </c>
      <c r="Z24" s="34" t="s">
        <v>257</v>
      </c>
      <c r="AA24" s="34">
        <v>1.84</v>
      </c>
      <c r="AB24" s="34">
        <v>27.46</v>
      </c>
      <c r="AC24" s="34">
        <v>14.95</v>
      </c>
      <c r="AD24" s="34">
        <v>7.86</v>
      </c>
      <c r="AE24" s="34">
        <v>22225.25</v>
      </c>
      <c r="AF24" s="34">
        <v>2827.13</v>
      </c>
      <c r="AG24" s="34">
        <v>2.0699999999999998</v>
      </c>
      <c r="AH24" s="34">
        <v>13556.74</v>
      </c>
      <c r="AI24" s="34">
        <v>6552.55</v>
      </c>
      <c r="AJ24" s="34" t="s">
        <v>405</v>
      </c>
      <c r="AK24" s="13" t="s">
        <v>302</v>
      </c>
      <c r="AL24" s="34" t="s">
        <v>406</v>
      </c>
      <c r="AM24" s="34" t="s">
        <v>401</v>
      </c>
    </row>
    <row r="25" spans="1:39">
      <c r="A25" s="34" t="s">
        <v>242</v>
      </c>
      <c r="B25" s="106" t="s">
        <v>243</v>
      </c>
      <c r="C25" s="106">
        <v>258948</v>
      </c>
      <c r="D25" s="106">
        <v>259067</v>
      </c>
      <c r="E25" s="106" t="s">
        <v>13</v>
      </c>
      <c r="F25" s="106" t="s">
        <v>407</v>
      </c>
      <c r="G25" s="106">
        <v>120</v>
      </c>
      <c r="H25" s="34">
        <v>40</v>
      </c>
      <c r="I25" s="34">
        <f t="shared" si="0"/>
        <v>5.5350000000000001</v>
      </c>
      <c r="J25" s="34">
        <f t="shared" si="1"/>
        <v>1024.095</v>
      </c>
      <c r="K25" s="34">
        <f t="shared" si="2"/>
        <v>140.76500000000001</v>
      </c>
      <c r="L25" s="34" t="s">
        <v>246</v>
      </c>
      <c r="M25" s="34" t="s">
        <v>262</v>
      </c>
      <c r="N25" s="34" t="s">
        <v>408</v>
      </c>
      <c r="O25" s="34" t="s">
        <v>409</v>
      </c>
      <c r="P25" s="34" t="s">
        <v>250</v>
      </c>
      <c r="Q25" s="34" t="s">
        <v>410</v>
      </c>
      <c r="R25" s="35" t="s">
        <v>384</v>
      </c>
      <c r="S25" s="34" t="s">
        <v>253</v>
      </c>
      <c r="T25" s="34" t="s">
        <v>340</v>
      </c>
      <c r="U25" s="34" t="s">
        <v>310</v>
      </c>
      <c r="V25" s="34" t="s">
        <v>269</v>
      </c>
      <c r="W25" s="34" t="s">
        <v>257</v>
      </c>
      <c r="X25" s="34" t="s">
        <v>257</v>
      </c>
      <c r="Y25" s="34" t="s">
        <v>257</v>
      </c>
      <c r="Z25" s="34" t="s">
        <v>257</v>
      </c>
      <c r="AA25" s="34">
        <v>1.1200000000000001</v>
      </c>
      <c r="AB25" s="34">
        <v>95.7</v>
      </c>
      <c r="AC25" s="34">
        <v>85.29</v>
      </c>
      <c r="AD25" s="34">
        <v>9.9499999999999993</v>
      </c>
      <c r="AE25" s="34">
        <v>1952.49</v>
      </c>
      <c r="AF25" s="34">
        <v>196.24</v>
      </c>
      <c r="AG25" s="34">
        <v>3.87</v>
      </c>
      <c r="AH25" s="34">
        <v>2006.71</v>
      </c>
      <c r="AI25" s="34">
        <v>517.9</v>
      </c>
      <c r="AJ25" s="34" t="s">
        <v>411</v>
      </c>
      <c r="AK25" s="13" t="s">
        <v>326</v>
      </c>
      <c r="AL25" s="34" t="s">
        <v>412</v>
      </c>
      <c r="AM25" s="34" t="s">
        <v>407</v>
      </c>
    </row>
    <row r="26" spans="1:39">
      <c r="A26" s="34" t="s">
        <v>242</v>
      </c>
      <c r="B26" s="106" t="s">
        <v>243</v>
      </c>
      <c r="C26" s="106">
        <v>293254</v>
      </c>
      <c r="D26" s="106">
        <v>293391</v>
      </c>
      <c r="E26" s="106" t="s">
        <v>244</v>
      </c>
      <c r="F26" s="106" t="s">
        <v>413</v>
      </c>
      <c r="G26" s="106">
        <v>138</v>
      </c>
      <c r="H26" s="34">
        <v>46</v>
      </c>
      <c r="I26" s="34">
        <f t="shared" si="0"/>
        <v>3.0949999999999998</v>
      </c>
      <c r="J26" s="34">
        <f t="shared" si="1"/>
        <v>366.76</v>
      </c>
      <c r="K26" s="34">
        <f t="shared" si="2"/>
        <v>121.55500000000001</v>
      </c>
      <c r="L26" s="34" t="s">
        <v>246</v>
      </c>
      <c r="M26" s="34" t="s">
        <v>247</v>
      </c>
      <c r="N26" s="34" t="s">
        <v>414</v>
      </c>
      <c r="O26" s="34" t="s">
        <v>415</v>
      </c>
      <c r="P26" s="34" t="s">
        <v>250</v>
      </c>
      <c r="Q26" s="34" t="s">
        <v>416</v>
      </c>
      <c r="R26" s="35" t="s">
        <v>317</v>
      </c>
      <c r="S26" s="34" t="s">
        <v>253</v>
      </c>
      <c r="T26" s="34" t="s">
        <v>277</v>
      </c>
      <c r="U26" s="34" t="s">
        <v>255</v>
      </c>
      <c r="V26" s="34" t="s">
        <v>257</v>
      </c>
      <c r="W26" s="34" t="s">
        <v>257</v>
      </c>
      <c r="X26" s="34" t="s">
        <v>257</v>
      </c>
      <c r="Y26" s="34" t="s">
        <v>257</v>
      </c>
      <c r="Z26" s="34" t="s">
        <v>257</v>
      </c>
      <c r="AA26" s="34">
        <v>3</v>
      </c>
      <c r="AB26" s="34">
        <v>673.29</v>
      </c>
      <c r="AC26" s="34">
        <v>224.22</v>
      </c>
      <c r="AD26" s="34">
        <v>3.19</v>
      </c>
      <c r="AE26" s="34">
        <v>60.23</v>
      </c>
      <c r="AF26" s="34">
        <v>18.89</v>
      </c>
      <c r="AG26" s="34">
        <v>1.62</v>
      </c>
      <c r="AH26" s="34">
        <v>30.88</v>
      </c>
      <c r="AI26" s="34">
        <v>19.100000000000001</v>
      </c>
      <c r="AJ26" s="34" t="s">
        <v>417</v>
      </c>
      <c r="AK26" s="13" t="s">
        <v>280</v>
      </c>
      <c r="AL26" s="34" t="s">
        <v>418</v>
      </c>
      <c r="AM26" s="34" t="s">
        <v>413</v>
      </c>
    </row>
    <row r="27" spans="1:39">
      <c r="A27" s="34" t="s">
        <v>242</v>
      </c>
      <c r="B27" s="106" t="s">
        <v>243</v>
      </c>
      <c r="C27" s="106">
        <v>332788</v>
      </c>
      <c r="D27" s="106">
        <v>332943</v>
      </c>
      <c r="E27" s="106" t="s">
        <v>13</v>
      </c>
      <c r="F27" s="106" t="s">
        <v>419</v>
      </c>
      <c r="G27" s="106">
        <v>156</v>
      </c>
      <c r="H27" s="34">
        <v>52</v>
      </c>
      <c r="I27" s="34">
        <f t="shared" si="0"/>
        <v>10.299999999999999</v>
      </c>
      <c r="J27" s="34">
        <f t="shared" si="1"/>
        <v>401.565</v>
      </c>
      <c r="K27" s="34">
        <f t="shared" si="2"/>
        <v>31.515000000000001</v>
      </c>
      <c r="L27" s="34" t="s">
        <v>246</v>
      </c>
      <c r="M27" s="34" t="s">
        <v>247</v>
      </c>
      <c r="N27" s="34" t="s">
        <v>420</v>
      </c>
      <c r="O27" s="34" t="s">
        <v>421</v>
      </c>
      <c r="P27" s="34" t="s">
        <v>250</v>
      </c>
      <c r="Q27" s="34" t="s">
        <v>422</v>
      </c>
      <c r="R27" s="35" t="s">
        <v>267</v>
      </c>
      <c r="S27" s="34" t="s">
        <v>268</v>
      </c>
      <c r="T27" s="34" t="s">
        <v>340</v>
      </c>
      <c r="U27" s="34" t="s">
        <v>278</v>
      </c>
      <c r="V27" s="34" t="s">
        <v>269</v>
      </c>
      <c r="W27" s="34" t="s">
        <v>257</v>
      </c>
      <c r="X27" s="34" t="s">
        <v>257</v>
      </c>
      <c r="Y27" s="34" t="s">
        <v>257</v>
      </c>
      <c r="Z27" s="34" t="s">
        <v>257</v>
      </c>
      <c r="AA27" s="34">
        <v>1.38</v>
      </c>
      <c r="AB27" s="34">
        <v>31.6</v>
      </c>
      <c r="AC27" s="34">
        <v>22.89</v>
      </c>
      <c r="AD27" s="34">
        <v>19.22</v>
      </c>
      <c r="AE27" s="34">
        <v>771.53</v>
      </c>
      <c r="AF27" s="34">
        <v>40.14</v>
      </c>
      <c r="AG27" s="34">
        <v>3.79</v>
      </c>
      <c r="AH27" s="34">
        <v>465.4</v>
      </c>
      <c r="AI27" s="34">
        <v>122.8</v>
      </c>
      <c r="AJ27" s="34" t="s">
        <v>423</v>
      </c>
      <c r="AK27" s="13" t="s">
        <v>366</v>
      </c>
      <c r="AL27" s="34" t="s">
        <v>424</v>
      </c>
      <c r="AM27" s="34" t="s">
        <v>419</v>
      </c>
    </row>
    <row r="28" spans="1:39">
      <c r="A28" s="34" t="s">
        <v>242</v>
      </c>
      <c r="B28" s="106" t="s">
        <v>243</v>
      </c>
      <c r="C28" s="106">
        <v>339904</v>
      </c>
      <c r="D28" s="106">
        <v>340089</v>
      </c>
      <c r="E28" s="106" t="s">
        <v>244</v>
      </c>
      <c r="F28" s="106" t="s">
        <v>174</v>
      </c>
      <c r="G28" s="106">
        <v>186</v>
      </c>
      <c r="H28" s="34">
        <v>62</v>
      </c>
      <c r="I28" s="34">
        <f t="shared" si="0"/>
        <v>2.8</v>
      </c>
      <c r="J28" s="34">
        <f t="shared" si="1"/>
        <v>2409.5750000000003</v>
      </c>
      <c r="K28" s="34">
        <f t="shared" si="2"/>
        <v>560.29</v>
      </c>
      <c r="L28" s="34" t="s">
        <v>246</v>
      </c>
      <c r="M28" s="34" t="s">
        <v>247</v>
      </c>
      <c r="N28" s="34" t="s">
        <v>425</v>
      </c>
      <c r="O28" s="34" t="s">
        <v>426</v>
      </c>
      <c r="P28" s="34" t="s">
        <v>369</v>
      </c>
      <c r="Q28" s="34" t="s">
        <v>427</v>
      </c>
      <c r="R28" s="35" t="s">
        <v>252</v>
      </c>
      <c r="S28" s="34" t="s">
        <v>253</v>
      </c>
      <c r="T28" s="34" t="s">
        <v>340</v>
      </c>
      <c r="U28" s="34" t="s">
        <v>310</v>
      </c>
      <c r="V28" s="34" t="s">
        <v>256</v>
      </c>
      <c r="W28" s="34" t="s">
        <v>269</v>
      </c>
      <c r="X28" s="34" t="s">
        <v>257</v>
      </c>
      <c r="Y28" s="34" t="s">
        <v>257</v>
      </c>
      <c r="Z28" s="34" t="s">
        <v>269</v>
      </c>
      <c r="AA28" s="34">
        <v>0.93</v>
      </c>
      <c r="AB28" s="34">
        <v>103.52</v>
      </c>
      <c r="AC28" s="34">
        <v>111.33</v>
      </c>
      <c r="AD28" s="34">
        <v>4.67</v>
      </c>
      <c r="AE28" s="34">
        <v>4715.63</v>
      </c>
      <c r="AF28" s="34">
        <v>1009.25</v>
      </c>
      <c r="AG28" s="34">
        <v>4.1399999999999997</v>
      </c>
      <c r="AH28" s="34">
        <v>6676.44</v>
      </c>
      <c r="AI28" s="34">
        <v>1611.65</v>
      </c>
      <c r="AJ28" s="34" t="s">
        <v>428</v>
      </c>
      <c r="AK28" s="13" t="s">
        <v>294</v>
      </c>
      <c r="AL28" s="34" t="s">
        <v>373</v>
      </c>
      <c r="AM28" s="34" t="s">
        <v>174</v>
      </c>
    </row>
    <row r="29" spans="1:39">
      <c r="A29" s="34" t="s">
        <v>242</v>
      </c>
      <c r="B29" s="106" t="s">
        <v>243</v>
      </c>
      <c r="C29" s="106">
        <v>340617</v>
      </c>
      <c r="D29" s="106">
        <v>340787</v>
      </c>
      <c r="E29" s="106" t="s">
        <v>244</v>
      </c>
      <c r="F29" s="106" t="s">
        <v>429</v>
      </c>
      <c r="G29" s="106">
        <v>171</v>
      </c>
      <c r="H29" s="34">
        <v>57</v>
      </c>
      <c r="I29" s="34">
        <f t="shared" si="0"/>
        <v>3.09</v>
      </c>
      <c r="J29" s="34">
        <f t="shared" si="1"/>
        <v>3624.915</v>
      </c>
      <c r="K29" s="34">
        <f t="shared" si="2"/>
        <v>859.51</v>
      </c>
      <c r="L29" s="34" t="s">
        <v>430</v>
      </c>
      <c r="M29" s="34" t="s">
        <v>247</v>
      </c>
      <c r="N29" s="34" t="s">
        <v>431</v>
      </c>
      <c r="O29" s="34" t="s">
        <v>432</v>
      </c>
      <c r="P29" s="34" t="s">
        <v>250</v>
      </c>
      <c r="Q29" s="34" t="s">
        <v>433</v>
      </c>
      <c r="R29" s="35" t="s">
        <v>324</v>
      </c>
      <c r="S29" s="34" t="s">
        <v>268</v>
      </c>
      <c r="T29" s="34" t="s">
        <v>340</v>
      </c>
      <c r="U29" s="34" t="s">
        <v>255</v>
      </c>
      <c r="V29" s="34" t="s">
        <v>269</v>
      </c>
      <c r="W29" s="34" t="s">
        <v>257</v>
      </c>
      <c r="X29" s="34" t="s">
        <v>257</v>
      </c>
      <c r="Y29" s="34" t="s">
        <v>257</v>
      </c>
      <c r="Z29" s="34" t="s">
        <v>257</v>
      </c>
      <c r="AA29" s="34">
        <v>1.83</v>
      </c>
      <c r="AB29" s="34">
        <v>166.87</v>
      </c>
      <c r="AC29" s="34">
        <v>91.17</v>
      </c>
      <c r="AD29" s="34">
        <v>4.3499999999999996</v>
      </c>
      <c r="AE29" s="34">
        <v>7082.96</v>
      </c>
      <c r="AF29" s="34">
        <v>1627.85</v>
      </c>
      <c r="AG29" s="34">
        <v>1.75</v>
      </c>
      <c r="AH29" s="34">
        <v>5188.28</v>
      </c>
      <c r="AI29" s="34">
        <v>2968.35</v>
      </c>
      <c r="AJ29" s="34" t="s">
        <v>434</v>
      </c>
      <c r="AK29" s="13" t="s">
        <v>435</v>
      </c>
      <c r="AL29" s="34" t="s">
        <v>436</v>
      </c>
      <c r="AM29" s="34" t="s">
        <v>429</v>
      </c>
    </row>
    <row r="30" spans="1:39">
      <c r="A30" s="34" t="s">
        <v>242</v>
      </c>
      <c r="B30" s="106" t="s">
        <v>243</v>
      </c>
      <c r="C30" s="106">
        <v>371250</v>
      </c>
      <c r="D30" s="106">
        <v>371426</v>
      </c>
      <c r="E30" s="106" t="s">
        <v>13</v>
      </c>
      <c r="F30" s="106" t="s">
        <v>164</v>
      </c>
      <c r="G30" s="106">
        <v>177</v>
      </c>
      <c r="H30" s="34">
        <v>59</v>
      </c>
      <c r="I30" s="34">
        <f t="shared" si="0"/>
        <v>11.135</v>
      </c>
      <c r="J30" s="34">
        <f t="shared" si="1"/>
        <v>262.97000000000003</v>
      </c>
      <c r="K30" s="34">
        <f t="shared" si="2"/>
        <v>264.04500000000002</v>
      </c>
      <c r="L30" s="34" t="s">
        <v>246</v>
      </c>
      <c r="M30" s="34" t="s">
        <v>247</v>
      </c>
      <c r="N30" s="34" t="s">
        <v>437</v>
      </c>
      <c r="O30" s="34" t="s">
        <v>438</v>
      </c>
      <c r="P30" s="34" t="s">
        <v>307</v>
      </c>
      <c r="Q30" s="34" t="s">
        <v>439</v>
      </c>
      <c r="R30" s="35" t="s">
        <v>267</v>
      </c>
      <c r="S30" s="34" t="s">
        <v>253</v>
      </c>
      <c r="T30" s="34" t="s">
        <v>277</v>
      </c>
      <c r="U30" s="34" t="s">
        <v>310</v>
      </c>
      <c r="V30" s="34" t="s">
        <v>256</v>
      </c>
      <c r="W30" s="34" t="s">
        <v>269</v>
      </c>
      <c r="X30" s="34" t="s">
        <v>257</v>
      </c>
      <c r="Y30" s="34" t="s">
        <v>257</v>
      </c>
      <c r="Z30" s="34" t="s">
        <v>269</v>
      </c>
      <c r="AA30" s="34">
        <v>0.53</v>
      </c>
      <c r="AB30" s="34">
        <v>271.31</v>
      </c>
      <c r="AC30" s="34">
        <v>516.38</v>
      </c>
      <c r="AD30" s="34">
        <v>21.74</v>
      </c>
      <c r="AE30" s="34">
        <v>254.63</v>
      </c>
      <c r="AF30" s="34">
        <v>11.71</v>
      </c>
      <c r="AG30" s="34">
        <v>3.68</v>
      </c>
      <c r="AH30" s="34">
        <v>179.38</v>
      </c>
      <c r="AI30" s="34">
        <v>48.7</v>
      </c>
      <c r="AJ30" s="34" t="s">
        <v>440</v>
      </c>
      <c r="AK30" s="13" t="s">
        <v>366</v>
      </c>
      <c r="AL30" s="34" t="s">
        <v>441</v>
      </c>
      <c r="AM30" s="34" t="s">
        <v>164</v>
      </c>
    </row>
    <row r="31" spans="1:39">
      <c r="A31" s="34" t="s">
        <v>242</v>
      </c>
      <c r="B31" s="106" t="s">
        <v>243</v>
      </c>
      <c r="C31" s="106">
        <v>391096</v>
      </c>
      <c r="D31" s="106">
        <v>391260</v>
      </c>
      <c r="E31" s="106" t="s">
        <v>13</v>
      </c>
      <c r="F31" s="106" t="s">
        <v>122</v>
      </c>
      <c r="G31" s="106">
        <v>165</v>
      </c>
      <c r="H31" s="34">
        <v>55</v>
      </c>
      <c r="I31" s="34">
        <f t="shared" si="0"/>
        <v>14.88</v>
      </c>
      <c r="J31" s="34">
        <f t="shared" si="1"/>
        <v>411.65</v>
      </c>
      <c r="K31" s="34">
        <f t="shared" si="2"/>
        <v>279.14500000000004</v>
      </c>
      <c r="L31" s="34" t="s">
        <v>246</v>
      </c>
      <c r="M31" s="34" t="s">
        <v>247</v>
      </c>
      <c r="N31" s="34" t="s">
        <v>442</v>
      </c>
      <c r="O31" s="34" t="s">
        <v>443</v>
      </c>
      <c r="P31" s="34" t="s">
        <v>444</v>
      </c>
      <c r="Q31" s="34" t="s">
        <v>445</v>
      </c>
      <c r="R31" s="35" t="s">
        <v>384</v>
      </c>
      <c r="S31" s="34" t="s">
        <v>253</v>
      </c>
      <c r="T31" s="34" t="s">
        <v>277</v>
      </c>
      <c r="U31" s="34" t="s">
        <v>255</v>
      </c>
      <c r="V31" s="34" t="s">
        <v>269</v>
      </c>
      <c r="W31" s="34" t="s">
        <v>269</v>
      </c>
      <c r="X31" s="34" t="s">
        <v>269</v>
      </c>
      <c r="Y31" s="34" t="s">
        <v>269</v>
      </c>
      <c r="Z31" s="34" t="s">
        <v>269</v>
      </c>
      <c r="AA31" s="34">
        <v>0.89</v>
      </c>
      <c r="AB31" s="34">
        <v>489.3</v>
      </c>
      <c r="AC31" s="34">
        <v>546.72</v>
      </c>
      <c r="AD31" s="34">
        <v>28.87</v>
      </c>
      <c r="AE31" s="34">
        <v>334</v>
      </c>
      <c r="AF31" s="34">
        <v>11.57</v>
      </c>
      <c r="AG31" s="34">
        <v>10.16</v>
      </c>
      <c r="AH31" s="34">
        <v>369.1</v>
      </c>
      <c r="AI31" s="34">
        <v>36.32</v>
      </c>
      <c r="AJ31" s="34" t="s">
        <v>446</v>
      </c>
      <c r="AK31" s="13" t="s">
        <v>280</v>
      </c>
      <c r="AL31" s="34" t="s">
        <v>447</v>
      </c>
      <c r="AM31" s="34" t="s">
        <v>122</v>
      </c>
    </row>
    <row r="32" spans="1:39">
      <c r="A32" s="34" t="s">
        <v>242</v>
      </c>
      <c r="B32" s="106" t="s">
        <v>243</v>
      </c>
      <c r="C32" s="106">
        <v>391882</v>
      </c>
      <c r="D32" s="106">
        <v>392028</v>
      </c>
      <c r="E32" s="106" t="s">
        <v>244</v>
      </c>
      <c r="F32" s="106" t="s">
        <v>130</v>
      </c>
      <c r="G32" s="106">
        <v>147</v>
      </c>
      <c r="H32" s="34">
        <v>49</v>
      </c>
      <c r="I32" s="34">
        <f t="shared" si="0"/>
        <v>14.925000000000001</v>
      </c>
      <c r="J32" s="34">
        <f t="shared" si="1"/>
        <v>1935.96</v>
      </c>
      <c r="K32" s="34">
        <f t="shared" si="2"/>
        <v>844.83</v>
      </c>
      <c r="L32" s="34" t="s">
        <v>246</v>
      </c>
      <c r="M32" s="34" t="s">
        <v>262</v>
      </c>
      <c r="N32" s="34" t="s">
        <v>448</v>
      </c>
      <c r="O32" s="34" t="s">
        <v>449</v>
      </c>
      <c r="P32" s="34" t="s">
        <v>450</v>
      </c>
      <c r="Q32" s="34" t="s">
        <v>451</v>
      </c>
      <c r="R32" s="35" t="s">
        <v>317</v>
      </c>
      <c r="S32" s="34" t="s">
        <v>253</v>
      </c>
      <c r="T32" s="34" t="s">
        <v>277</v>
      </c>
      <c r="U32" s="34" t="s">
        <v>310</v>
      </c>
      <c r="V32" s="34" t="s">
        <v>269</v>
      </c>
      <c r="W32" s="34" t="s">
        <v>269</v>
      </c>
      <c r="X32" s="34" t="s">
        <v>257</v>
      </c>
      <c r="Y32" s="34" t="s">
        <v>257</v>
      </c>
      <c r="Z32" s="34" t="s">
        <v>269</v>
      </c>
      <c r="AA32" s="34">
        <v>0.51</v>
      </c>
      <c r="AB32" s="34">
        <v>805.66</v>
      </c>
      <c r="AC32" s="34">
        <v>1585.16</v>
      </c>
      <c r="AD32" s="34">
        <v>29.34</v>
      </c>
      <c r="AE32" s="34">
        <v>3066.26</v>
      </c>
      <c r="AF32" s="34">
        <v>104.5</v>
      </c>
      <c r="AG32" s="34">
        <v>4.45</v>
      </c>
      <c r="AH32" s="34">
        <v>1374.48</v>
      </c>
      <c r="AI32" s="34">
        <v>308.98</v>
      </c>
      <c r="AJ32" s="34" t="s">
        <v>452</v>
      </c>
      <c r="AK32" s="13" t="s">
        <v>294</v>
      </c>
      <c r="AL32" s="34" t="s">
        <v>327</v>
      </c>
      <c r="AM32" s="34" t="s">
        <v>130</v>
      </c>
    </row>
    <row r="33" spans="1:39">
      <c r="A33" s="34" t="s">
        <v>242</v>
      </c>
      <c r="B33" s="106" t="s">
        <v>243</v>
      </c>
      <c r="C33" s="106">
        <v>393182</v>
      </c>
      <c r="D33" s="106">
        <v>393352</v>
      </c>
      <c r="E33" s="106" t="s">
        <v>244</v>
      </c>
      <c r="F33" s="106" t="s">
        <v>152</v>
      </c>
      <c r="G33" s="106">
        <v>171</v>
      </c>
      <c r="H33" s="34">
        <v>57</v>
      </c>
      <c r="I33" s="34">
        <f t="shared" si="0"/>
        <v>9.5850000000000009</v>
      </c>
      <c r="J33" s="34">
        <f t="shared" si="1"/>
        <v>1604.615</v>
      </c>
      <c r="K33" s="34">
        <f t="shared" si="2"/>
        <v>1058.0049999999999</v>
      </c>
      <c r="L33" s="34" t="s">
        <v>246</v>
      </c>
      <c r="M33" s="34" t="s">
        <v>247</v>
      </c>
      <c r="N33" s="34" t="s">
        <v>453</v>
      </c>
      <c r="O33" s="34" t="s">
        <v>454</v>
      </c>
      <c r="P33" s="34" t="s">
        <v>250</v>
      </c>
      <c r="Q33" s="34" t="s">
        <v>455</v>
      </c>
      <c r="R33" s="35" t="s">
        <v>252</v>
      </c>
      <c r="S33" s="34" t="s">
        <v>268</v>
      </c>
      <c r="T33" s="34" t="s">
        <v>277</v>
      </c>
      <c r="U33" s="34" t="s">
        <v>255</v>
      </c>
      <c r="V33" s="34" t="s">
        <v>257</v>
      </c>
      <c r="W33" s="34" t="s">
        <v>269</v>
      </c>
      <c r="X33" s="34" t="s">
        <v>257</v>
      </c>
      <c r="Y33" s="34" t="s">
        <v>257</v>
      </c>
      <c r="Z33" s="34" t="s">
        <v>269</v>
      </c>
      <c r="AA33" s="34">
        <v>1.23</v>
      </c>
      <c r="AB33" s="34">
        <v>2554.64</v>
      </c>
      <c r="AC33" s="34">
        <v>2079.52</v>
      </c>
      <c r="AD33" s="34">
        <v>17.940000000000001</v>
      </c>
      <c r="AE33" s="34">
        <v>654.59</v>
      </c>
      <c r="AF33" s="34">
        <v>36.49</v>
      </c>
      <c r="AJ33" s="34" t="s">
        <v>456</v>
      </c>
      <c r="AK33" s="13" t="s">
        <v>435</v>
      </c>
      <c r="AL33" s="34" t="s">
        <v>457</v>
      </c>
      <c r="AM33" s="34" t="s">
        <v>152</v>
      </c>
    </row>
    <row r="34" spans="1:39">
      <c r="A34" s="34" t="s">
        <v>242</v>
      </c>
      <c r="B34" s="106" t="s">
        <v>243</v>
      </c>
      <c r="C34" s="106">
        <v>407615</v>
      </c>
      <c r="D34" s="106">
        <v>407797</v>
      </c>
      <c r="E34" s="106" t="s">
        <v>13</v>
      </c>
      <c r="F34" s="106" t="s">
        <v>168</v>
      </c>
      <c r="G34" s="106">
        <v>183</v>
      </c>
      <c r="H34" s="34">
        <v>61</v>
      </c>
      <c r="I34" s="34">
        <f t="shared" ref="I34:I65" si="3">AVERAGE(AA34,AD34)</f>
        <v>4.97</v>
      </c>
      <c r="J34" s="34">
        <f t="shared" ref="J34:J65" si="4">AVERAGE(AB34,AE34)</f>
        <v>1330.9950000000001</v>
      </c>
      <c r="K34" s="34">
        <f t="shared" ref="K34:K65" si="5">AVERAGE(AC34,AF34)</f>
        <v>1619.2849999999999</v>
      </c>
      <c r="L34" s="34" t="s">
        <v>246</v>
      </c>
      <c r="M34" s="34" t="s">
        <v>247</v>
      </c>
      <c r="N34" s="34" t="s">
        <v>458</v>
      </c>
      <c r="O34" s="34" t="s">
        <v>459</v>
      </c>
      <c r="P34" s="34" t="s">
        <v>250</v>
      </c>
      <c r="Q34" s="34" t="s">
        <v>460</v>
      </c>
      <c r="R34" s="35" t="s">
        <v>267</v>
      </c>
      <c r="S34" s="34" t="s">
        <v>253</v>
      </c>
      <c r="T34" s="34" t="s">
        <v>277</v>
      </c>
      <c r="U34" s="34" t="s">
        <v>310</v>
      </c>
      <c r="V34" s="34" t="s">
        <v>257</v>
      </c>
      <c r="W34" s="34" t="s">
        <v>269</v>
      </c>
      <c r="X34" s="34" t="s">
        <v>257</v>
      </c>
      <c r="Y34" s="34" t="s">
        <v>257</v>
      </c>
      <c r="Z34" s="34" t="s">
        <v>269</v>
      </c>
      <c r="AA34" s="34">
        <v>0.76</v>
      </c>
      <c r="AB34" s="34">
        <v>2459.38</v>
      </c>
      <c r="AC34" s="34">
        <v>3216.49</v>
      </c>
      <c r="AD34" s="34">
        <v>9.18</v>
      </c>
      <c r="AE34" s="34">
        <v>202.61</v>
      </c>
      <c r="AF34" s="34">
        <v>22.08</v>
      </c>
      <c r="AG34" s="34">
        <v>4.05</v>
      </c>
      <c r="AH34" s="34">
        <v>420.74</v>
      </c>
      <c r="AI34" s="34">
        <v>103.89</v>
      </c>
      <c r="AJ34" s="34" t="s">
        <v>461</v>
      </c>
      <c r="AK34" s="13" t="s">
        <v>287</v>
      </c>
      <c r="AL34" s="89" t="s">
        <v>462</v>
      </c>
      <c r="AM34" s="34" t="s">
        <v>168</v>
      </c>
    </row>
    <row r="35" spans="1:39">
      <c r="A35" s="34" t="s">
        <v>242</v>
      </c>
      <c r="B35" s="106" t="s">
        <v>243</v>
      </c>
      <c r="C35" s="106">
        <v>409132</v>
      </c>
      <c r="D35" s="106">
        <v>409338</v>
      </c>
      <c r="E35" s="106" t="s">
        <v>13</v>
      </c>
      <c r="F35" s="106" t="s">
        <v>203</v>
      </c>
      <c r="G35" s="106">
        <v>207</v>
      </c>
      <c r="H35" s="34">
        <v>69</v>
      </c>
      <c r="I35" s="34">
        <f t="shared" si="3"/>
        <v>10.379999999999999</v>
      </c>
      <c r="J35" s="34">
        <f t="shared" si="4"/>
        <v>672.18499999999995</v>
      </c>
      <c r="K35" s="34">
        <f t="shared" si="5"/>
        <v>110.325</v>
      </c>
      <c r="L35" s="34" t="s">
        <v>246</v>
      </c>
      <c r="M35" s="34" t="s">
        <v>262</v>
      </c>
      <c r="N35" s="34" t="s">
        <v>463</v>
      </c>
      <c r="O35" s="34" t="s">
        <v>464</v>
      </c>
      <c r="P35" s="34" t="s">
        <v>250</v>
      </c>
      <c r="Q35" s="34" t="s">
        <v>465</v>
      </c>
      <c r="R35" s="35" t="s">
        <v>267</v>
      </c>
      <c r="S35" s="34" t="s">
        <v>253</v>
      </c>
      <c r="T35" s="34" t="s">
        <v>340</v>
      </c>
      <c r="U35" s="34" t="s">
        <v>255</v>
      </c>
      <c r="V35" s="34" t="s">
        <v>269</v>
      </c>
      <c r="W35" s="34" t="s">
        <v>269</v>
      </c>
      <c r="X35" s="34" t="s">
        <v>257</v>
      </c>
      <c r="Y35" s="34" t="s">
        <v>257</v>
      </c>
      <c r="Z35" s="34" t="s">
        <v>269</v>
      </c>
      <c r="AA35" s="34">
        <v>0.83</v>
      </c>
      <c r="AB35" s="34">
        <v>132.25</v>
      </c>
      <c r="AC35" s="34">
        <v>159.83000000000001</v>
      </c>
      <c r="AD35" s="34">
        <v>19.93</v>
      </c>
      <c r="AE35" s="34">
        <v>1212.1199999999999</v>
      </c>
      <c r="AF35" s="34">
        <v>60.82</v>
      </c>
      <c r="AG35" s="34">
        <v>3.62</v>
      </c>
      <c r="AH35" s="34">
        <v>807.62</v>
      </c>
      <c r="AI35" s="34">
        <v>222.83</v>
      </c>
      <c r="AJ35" s="34" t="s">
        <v>466</v>
      </c>
      <c r="AK35" s="13" t="s">
        <v>467</v>
      </c>
      <c r="AL35" t="s">
        <v>468</v>
      </c>
      <c r="AM35" s="34" t="s">
        <v>203</v>
      </c>
    </row>
    <row r="36" spans="1:39">
      <c r="A36" s="34" t="s">
        <v>242</v>
      </c>
      <c r="B36" s="106" t="s">
        <v>243</v>
      </c>
      <c r="C36" s="106">
        <v>412138</v>
      </c>
      <c r="D36" s="106">
        <v>412344</v>
      </c>
      <c r="E36" s="106" t="s">
        <v>244</v>
      </c>
      <c r="F36" s="106" t="s">
        <v>126</v>
      </c>
      <c r="G36" s="106">
        <v>207</v>
      </c>
      <c r="H36" s="34">
        <v>69</v>
      </c>
      <c r="I36" s="34">
        <f t="shared" si="3"/>
        <v>5.2150000000000007</v>
      </c>
      <c r="J36" s="34">
        <f t="shared" si="4"/>
        <v>175.405</v>
      </c>
      <c r="K36" s="34">
        <f t="shared" si="5"/>
        <v>55.155000000000001</v>
      </c>
      <c r="L36" s="34" t="s">
        <v>246</v>
      </c>
      <c r="M36" s="34" t="s">
        <v>247</v>
      </c>
      <c r="N36" s="34" t="s">
        <v>469</v>
      </c>
      <c r="O36" s="34" t="s">
        <v>470</v>
      </c>
      <c r="P36" s="34" t="s">
        <v>250</v>
      </c>
      <c r="Q36" s="34" t="s">
        <v>471</v>
      </c>
      <c r="R36" s="35" t="s">
        <v>300</v>
      </c>
      <c r="S36" s="34" t="s">
        <v>253</v>
      </c>
      <c r="T36" s="34" t="s">
        <v>277</v>
      </c>
      <c r="U36" s="34" t="s">
        <v>310</v>
      </c>
      <c r="V36" s="34" t="s">
        <v>269</v>
      </c>
      <c r="W36" s="34" t="s">
        <v>269</v>
      </c>
      <c r="X36" s="34" t="s">
        <v>269</v>
      </c>
      <c r="Y36" s="34" t="s">
        <v>269</v>
      </c>
      <c r="Z36" s="34" t="s">
        <v>257</v>
      </c>
      <c r="AA36" s="34">
        <v>0.97</v>
      </c>
      <c r="AB36" s="34">
        <v>79.569999999999993</v>
      </c>
      <c r="AC36" s="34">
        <v>81.64</v>
      </c>
      <c r="AD36" s="34">
        <v>9.4600000000000009</v>
      </c>
      <c r="AE36" s="34">
        <v>271.24</v>
      </c>
      <c r="AF36" s="34">
        <v>28.67</v>
      </c>
      <c r="AG36" s="34">
        <v>2.29</v>
      </c>
      <c r="AH36" s="34">
        <v>71.790000000000006</v>
      </c>
      <c r="AI36" s="34">
        <v>31.31</v>
      </c>
      <c r="AJ36" s="34" t="s">
        <v>472</v>
      </c>
      <c r="AK36" s="13" t="s">
        <v>473</v>
      </c>
      <c r="AL36" s="89" t="s">
        <v>474</v>
      </c>
      <c r="AM36" s="34" t="s">
        <v>126</v>
      </c>
    </row>
    <row r="37" spans="1:39">
      <c r="A37" s="34" t="s">
        <v>242</v>
      </c>
      <c r="B37" s="106" t="s">
        <v>243</v>
      </c>
      <c r="C37" s="106">
        <v>422618</v>
      </c>
      <c r="D37" s="106">
        <v>422818</v>
      </c>
      <c r="E37" s="106" t="s">
        <v>244</v>
      </c>
      <c r="F37" s="106" t="s">
        <v>475</v>
      </c>
      <c r="G37" s="106">
        <v>201</v>
      </c>
      <c r="H37" s="34">
        <v>67</v>
      </c>
      <c r="I37" s="34">
        <f t="shared" si="3"/>
        <v>8.4700000000000006</v>
      </c>
      <c r="J37" s="34">
        <f t="shared" si="4"/>
        <v>83.745000000000005</v>
      </c>
      <c r="K37" s="34">
        <f t="shared" si="5"/>
        <v>15.57</v>
      </c>
      <c r="L37" s="34" t="s">
        <v>246</v>
      </c>
      <c r="M37" s="34" t="s">
        <v>304</v>
      </c>
      <c r="N37" s="34" t="s">
        <v>476</v>
      </c>
      <c r="O37" s="34" t="s">
        <v>477</v>
      </c>
      <c r="P37" s="34" t="s">
        <v>250</v>
      </c>
      <c r="Q37" s="34" t="s">
        <v>478</v>
      </c>
      <c r="R37" s="35" t="s">
        <v>300</v>
      </c>
      <c r="S37" s="34" t="s">
        <v>253</v>
      </c>
      <c r="T37" s="34" t="s">
        <v>254</v>
      </c>
      <c r="U37" s="34" t="s">
        <v>255</v>
      </c>
      <c r="V37" s="34" t="s">
        <v>269</v>
      </c>
      <c r="W37" s="34" t="s">
        <v>269</v>
      </c>
      <c r="X37" s="34" t="s">
        <v>269</v>
      </c>
      <c r="Y37" s="34" t="s">
        <v>257</v>
      </c>
      <c r="Z37" s="34" t="s">
        <v>257</v>
      </c>
      <c r="AA37" s="34">
        <v>3.88</v>
      </c>
      <c r="AB37" s="34">
        <v>100.99</v>
      </c>
      <c r="AC37" s="34">
        <v>26.05</v>
      </c>
      <c r="AD37" s="89">
        <v>13.06</v>
      </c>
      <c r="AE37" s="89">
        <v>66.5</v>
      </c>
      <c r="AF37" s="89">
        <v>5.09</v>
      </c>
      <c r="AG37" s="89">
        <v>4.3099999999999996</v>
      </c>
      <c r="AH37" s="89">
        <v>95.11</v>
      </c>
      <c r="AI37" s="89">
        <v>22.07</v>
      </c>
      <c r="AJ37" s="34" t="s">
        <v>479</v>
      </c>
      <c r="AK37" s="13" t="s">
        <v>480</v>
      </c>
      <c r="AL37" t="s">
        <v>441</v>
      </c>
      <c r="AM37" s="34" t="s">
        <v>475</v>
      </c>
    </row>
    <row r="38" spans="1:39">
      <c r="A38" s="34" t="s">
        <v>242</v>
      </c>
      <c r="B38" s="106" t="s">
        <v>243</v>
      </c>
      <c r="C38" s="106">
        <v>435901</v>
      </c>
      <c r="D38" s="106">
        <v>436059</v>
      </c>
      <c r="E38" s="106" t="s">
        <v>244</v>
      </c>
      <c r="F38" s="106" t="s">
        <v>140</v>
      </c>
      <c r="G38" s="106">
        <v>159</v>
      </c>
      <c r="H38" s="34">
        <v>53</v>
      </c>
      <c r="I38" s="34">
        <f t="shared" si="3"/>
        <v>8.504999999999999</v>
      </c>
      <c r="J38" s="34">
        <f t="shared" si="4"/>
        <v>1119.375</v>
      </c>
      <c r="K38" s="34">
        <f t="shared" si="5"/>
        <v>305.01</v>
      </c>
      <c r="L38" s="34" t="s">
        <v>246</v>
      </c>
      <c r="M38" s="34" t="s">
        <v>247</v>
      </c>
      <c r="N38" s="34" t="s">
        <v>481</v>
      </c>
      <c r="O38" s="34" t="s">
        <v>482</v>
      </c>
      <c r="P38" s="34" t="s">
        <v>307</v>
      </c>
      <c r="Q38" s="34" t="s">
        <v>483</v>
      </c>
      <c r="R38" s="35" t="s">
        <v>324</v>
      </c>
      <c r="S38" s="34" t="s">
        <v>253</v>
      </c>
      <c r="T38" s="34" t="s">
        <v>340</v>
      </c>
      <c r="U38" s="34" t="s">
        <v>310</v>
      </c>
      <c r="V38" s="34" t="s">
        <v>269</v>
      </c>
      <c r="W38" s="34" t="s">
        <v>269</v>
      </c>
      <c r="X38" s="34" t="s">
        <v>257</v>
      </c>
      <c r="Y38" s="34" t="s">
        <v>257</v>
      </c>
      <c r="Z38" s="34" t="s">
        <v>269</v>
      </c>
      <c r="AA38" s="34">
        <v>1.06</v>
      </c>
      <c r="AB38" s="34">
        <v>531.1</v>
      </c>
      <c r="AC38" s="34">
        <v>502.98</v>
      </c>
      <c r="AD38" s="34">
        <v>15.95</v>
      </c>
      <c r="AE38" s="34">
        <v>1707.65</v>
      </c>
      <c r="AF38" s="34">
        <v>107.04</v>
      </c>
      <c r="AG38" s="34">
        <v>3.24</v>
      </c>
      <c r="AH38" s="34">
        <v>1218.5899999999999</v>
      </c>
      <c r="AI38" s="34">
        <v>375.67</v>
      </c>
      <c r="AJ38" s="34" t="s">
        <v>484</v>
      </c>
      <c r="AK38" s="13" t="s">
        <v>366</v>
      </c>
      <c r="AL38" t="s">
        <v>272</v>
      </c>
      <c r="AM38" s="34" t="s">
        <v>140</v>
      </c>
    </row>
    <row r="39" spans="1:39">
      <c r="A39" s="34" t="s">
        <v>242</v>
      </c>
      <c r="B39" s="106" t="s">
        <v>243</v>
      </c>
      <c r="C39" s="106">
        <v>436184</v>
      </c>
      <c r="D39" s="106">
        <v>436330</v>
      </c>
      <c r="E39" s="106" t="s">
        <v>244</v>
      </c>
      <c r="F39" s="106" t="s">
        <v>485</v>
      </c>
      <c r="G39" s="106">
        <v>147</v>
      </c>
      <c r="H39" s="34">
        <v>49</v>
      </c>
      <c r="I39" s="34">
        <f t="shared" si="3"/>
        <v>5.19</v>
      </c>
      <c r="J39" s="34">
        <f t="shared" si="4"/>
        <v>276.95</v>
      </c>
      <c r="K39" s="34">
        <f t="shared" si="5"/>
        <v>256.18</v>
      </c>
      <c r="L39" s="34" t="s">
        <v>246</v>
      </c>
      <c r="M39" s="34" t="s">
        <v>247</v>
      </c>
      <c r="N39" s="34" t="s">
        <v>486</v>
      </c>
      <c r="O39" s="34" t="s">
        <v>487</v>
      </c>
      <c r="P39" s="34" t="s">
        <v>307</v>
      </c>
      <c r="Q39" s="34" t="s">
        <v>488</v>
      </c>
      <c r="R39" s="35" t="s">
        <v>324</v>
      </c>
      <c r="S39" s="34" t="s">
        <v>253</v>
      </c>
      <c r="T39" s="34" t="s">
        <v>277</v>
      </c>
      <c r="U39" s="34" t="s">
        <v>255</v>
      </c>
      <c r="V39" s="34" t="s">
        <v>269</v>
      </c>
      <c r="W39" s="34" t="s">
        <v>257</v>
      </c>
      <c r="X39" s="34" t="s">
        <v>257</v>
      </c>
      <c r="Y39" s="34" t="s">
        <v>257</v>
      </c>
      <c r="Z39" s="34" t="s">
        <v>257</v>
      </c>
      <c r="AA39" s="34">
        <v>0.88</v>
      </c>
      <c r="AB39" s="34">
        <v>439.52</v>
      </c>
      <c r="AC39" s="34">
        <v>500.32</v>
      </c>
      <c r="AD39" s="34">
        <v>9.5</v>
      </c>
      <c r="AE39" s="34">
        <v>114.38</v>
      </c>
      <c r="AF39" s="34">
        <v>12.04</v>
      </c>
      <c r="AG39" s="34">
        <v>3.16</v>
      </c>
      <c r="AH39" s="34">
        <v>102.74</v>
      </c>
      <c r="AI39" s="34">
        <v>32.47</v>
      </c>
      <c r="AJ39" s="34" t="s">
        <v>489</v>
      </c>
      <c r="AK39" s="13" t="s">
        <v>490</v>
      </c>
      <c r="AL39" t="s">
        <v>272</v>
      </c>
      <c r="AM39" s="34" t="s">
        <v>485</v>
      </c>
    </row>
    <row r="40" spans="1:39">
      <c r="A40" s="34" t="s">
        <v>242</v>
      </c>
      <c r="B40" s="106" t="s">
        <v>243</v>
      </c>
      <c r="C40" s="106">
        <v>440257</v>
      </c>
      <c r="D40" s="106">
        <v>440451</v>
      </c>
      <c r="E40" s="106" t="s">
        <v>13</v>
      </c>
      <c r="F40" s="106" t="s">
        <v>184</v>
      </c>
      <c r="G40" s="106">
        <v>195</v>
      </c>
      <c r="H40" s="34">
        <v>65</v>
      </c>
      <c r="I40" s="34">
        <f t="shared" si="3"/>
        <v>8.0549999999999997</v>
      </c>
      <c r="J40" s="34">
        <f t="shared" si="4"/>
        <v>6928.0249999999996</v>
      </c>
      <c r="K40" s="34">
        <f t="shared" si="5"/>
        <v>2363.9549999999999</v>
      </c>
      <c r="L40" s="34" t="s">
        <v>246</v>
      </c>
      <c r="M40" s="34" t="s">
        <v>262</v>
      </c>
      <c r="N40" s="34" t="s">
        <v>491</v>
      </c>
      <c r="O40" s="34" t="s">
        <v>492</v>
      </c>
      <c r="P40" s="34" t="s">
        <v>493</v>
      </c>
      <c r="Q40" s="34" t="s">
        <v>494</v>
      </c>
      <c r="R40" s="35" t="s">
        <v>267</v>
      </c>
      <c r="S40" s="34" t="s">
        <v>253</v>
      </c>
      <c r="T40" s="34" t="s">
        <v>277</v>
      </c>
      <c r="U40" s="34" t="s">
        <v>310</v>
      </c>
      <c r="V40" s="34" t="s">
        <v>269</v>
      </c>
      <c r="W40" s="34" t="s">
        <v>269</v>
      </c>
      <c r="X40" s="34" t="s">
        <v>257</v>
      </c>
      <c r="Y40" s="34" t="s">
        <v>257</v>
      </c>
      <c r="Z40" s="34" t="s">
        <v>269</v>
      </c>
      <c r="AA40" s="34">
        <v>2.91</v>
      </c>
      <c r="AB40" s="34">
        <v>13720.33</v>
      </c>
      <c r="AC40" s="34">
        <v>4717.63</v>
      </c>
      <c r="AD40" s="89">
        <v>13.2</v>
      </c>
      <c r="AE40" s="89">
        <v>135.72</v>
      </c>
      <c r="AF40" s="89">
        <v>10.28</v>
      </c>
      <c r="AG40" s="89">
        <v>2.06</v>
      </c>
      <c r="AH40" s="89">
        <v>75.680000000000007</v>
      </c>
      <c r="AI40" s="89">
        <v>36.78</v>
      </c>
      <c r="AJ40" s="34" t="s">
        <v>495</v>
      </c>
      <c r="AK40" s="13" t="s">
        <v>302</v>
      </c>
      <c r="AL40" t="s">
        <v>496</v>
      </c>
      <c r="AM40" s="34" t="s">
        <v>184</v>
      </c>
    </row>
    <row r="41" spans="1:39">
      <c r="A41" s="34" t="s">
        <v>242</v>
      </c>
      <c r="B41" s="106" t="s">
        <v>243</v>
      </c>
      <c r="C41" s="106">
        <v>440611</v>
      </c>
      <c r="D41" s="106">
        <v>440805</v>
      </c>
      <c r="E41" s="106" t="s">
        <v>13</v>
      </c>
      <c r="F41" s="106" t="s">
        <v>175</v>
      </c>
      <c r="G41" s="106">
        <v>195</v>
      </c>
      <c r="H41" s="34">
        <v>65</v>
      </c>
      <c r="I41" s="34">
        <f t="shared" si="3"/>
        <v>2.5049999999999999</v>
      </c>
      <c r="J41" s="34">
        <f t="shared" si="4"/>
        <v>592.08000000000004</v>
      </c>
      <c r="K41" s="34">
        <f t="shared" si="5"/>
        <v>838.97500000000002</v>
      </c>
      <c r="L41" s="34" t="s">
        <v>246</v>
      </c>
      <c r="M41" s="34" t="s">
        <v>262</v>
      </c>
      <c r="N41" s="34" t="s">
        <v>497</v>
      </c>
      <c r="O41" s="34" t="s">
        <v>498</v>
      </c>
      <c r="P41" s="34" t="s">
        <v>493</v>
      </c>
      <c r="Q41" s="34" t="s">
        <v>499</v>
      </c>
      <c r="R41" s="35" t="s">
        <v>267</v>
      </c>
      <c r="S41" s="34" t="s">
        <v>253</v>
      </c>
      <c r="T41" s="34" t="s">
        <v>309</v>
      </c>
      <c r="U41" s="34" t="s">
        <v>310</v>
      </c>
      <c r="V41" s="34" t="s">
        <v>269</v>
      </c>
      <c r="W41" s="34" t="s">
        <v>269</v>
      </c>
      <c r="X41" s="34" t="s">
        <v>257</v>
      </c>
      <c r="Y41" s="34" t="s">
        <v>269</v>
      </c>
      <c r="Z41" s="34" t="s">
        <v>269</v>
      </c>
      <c r="AA41" s="34">
        <v>0.63</v>
      </c>
      <c r="AB41" s="34">
        <v>1036.24</v>
      </c>
      <c r="AC41" s="34">
        <v>1644.15</v>
      </c>
      <c r="AD41" s="34">
        <v>4.38</v>
      </c>
      <c r="AE41" s="34">
        <v>147.91999999999999</v>
      </c>
      <c r="AF41" s="34">
        <v>33.799999999999997</v>
      </c>
      <c r="AG41" s="34">
        <v>3.83</v>
      </c>
      <c r="AH41" s="34">
        <v>294.47000000000003</v>
      </c>
      <c r="AI41" s="34">
        <v>76.89</v>
      </c>
      <c r="AJ41" s="34" t="s">
        <v>500</v>
      </c>
      <c r="AK41" s="13" t="s">
        <v>501</v>
      </c>
      <c r="AL41" s="89" t="s">
        <v>496</v>
      </c>
      <c r="AM41" s="34" t="s">
        <v>175</v>
      </c>
    </row>
    <row r="42" spans="1:39">
      <c r="A42" s="34" t="s">
        <v>242</v>
      </c>
      <c r="B42" s="106" t="s">
        <v>243</v>
      </c>
      <c r="C42" s="106">
        <v>468354</v>
      </c>
      <c r="D42" s="106">
        <v>468521</v>
      </c>
      <c r="E42" s="106" t="s">
        <v>13</v>
      </c>
      <c r="F42" s="106" t="s">
        <v>148</v>
      </c>
      <c r="G42" s="106">
        <v>168</v>
      </c>
      <c r="H42" s="34">
        <v>56</v>
      </c>
      <c r="I42" s="34">
        <f t="shared" si="3"/>
        <v>4.38</v>
      </c>
      <c r="J42" s="34">
        <f t="shared" si="4"/>
        <v>926.31</v>
      </c>
      <c r="K42" s="34">
        <f t="shared" si="5"/>
        <v>357.36500000000001</v>
      </c>
      <c r="L42" s="34" t="s">
        <v>246</v>
      </c>
      <c r="M42" s="34" t="s">
        <v>304</v>
      </c>
      <c r="N42" s="34" t="s">
        <v>502</v>
      </c>
      <c r="O42" s="34" t="s">
        <v>503</v>
      </c>
      <c r="P42" s="34" t="s">
        <v>250</v>
      </c>
      <c r="Q42" s="34" t="s">
        <v>504</v>
      </c>
      <c r="R42" s="35" t="s">
        <v>292</v>
      </c>
      <c r="S42" s="34" t="s">
        <v>253</v>
      </c>
      <c r="T42" s="34" t="s">
        <v>277</v>
      </c>
      <c r="U42" s="34" t="s">
        <v>310</v>
      </c>
      <c r="V42" s="34" t="s">
        <v>269</v>
      </c>
      <c r="W42" s="34" t="s">
        <v>269</v>
      </c>
      <c r="X42" s="34" t="s">
        <v>257</v>
      </c>
      <c r="Y42" s="34" t="s">
        <v>257</v>
      </c>
      <c r="Z42" s="34" t="s">
        <v>269</v>
      </c>
      <c r="AA42" s="34">
        <v>0.87</v>
      </c>
      <c r="AB42" s="34">
        <v>472.27</v>
      </c>
      <c r="AC42" s="34">
        <v>539.79</v>
      </c>
      <c r="AD42" s="34">
        <v>7.89</v>
      </c>
      <c r="AE42" s="34">
        <v>1380.35</v>
      </c>
      <c r="AF42" s="34">
        <v>174.94</v>
      </c>
      <c r="AG42" s="34">
        <v>1.48</v>
      </c>
      <c r="AH42" s="34">
        <v>709.06</v>
      </c>
      <c r="AI42" s="34">
        <v>478.26</v>
      </c>
      <c r="AJ42" s="34" t="s">
        <v>505</v>
      </c>
      <c r="AK42" s="13" t="s">
        <v>506</v>
      </c>
      <c r="AL42" s="89" t="s">
        <v>507</v>
      </c>
      <c r="AM42" s="34" t="s">
        <v>148</v>
      </c>
    </row>
    <row r="43" spans="1:39">
      <c r="A43" s="34" t="s">
        <v>242</v>
      </c>
      <c r="B43" s="106" t="s">
        <v>243</v>
      </c>
      <c r="C43" s="106">
        <v>494928</v>
      </c>
      <c r="D43" s="106">
        <v>495119</v>
      </c>
      <c r="E43" s="106" t="s">
        <v>13</v>
      </c>
      <c r="F43" s="106" t="s">
        <v>508</v>
      </c>
      <c r="G43" s="106">
        <v>192</v>
      </c>
      <c r="H43" s="34">
        <v>64</v>
      </c>
      <c r="I43" s="34">
        <f t="shared" si="3"/>
        <v>4.8499999999999996</v>
      </c>
      <c r="J43" s="34">
        <f t="shared" si="4"/>
        <v>111.575</v>
      </c>
      <c r="K43" s="34">
        <f t="shared" si="5"/>
        <v>33.75</v>
      </c>
      <c r="L43" s="34" t="s">
        <v>246</v>
      </c>
      <c r="M43" s="34" t="s">
        <v>247</v>
      </c>
      <c r="N43" s="34" t="s">
        <v>509</v>
      </c>
      <c r="O43" s="34" t="s">
        <v>510</v>
      </c>
      <c r="P43" s="34" t="s">
        <v>250</v>
      </c>
      <c r="Q43" s="34" t="s">
        <v>511</v>
      </c>
      <c r="R43" s="35" t="s">
        <v>292</v>
      </c>
      <c r="S43" s="34" t="s">
        <v>253</v>
      </c>
      <c r="T43" s="34" t="s">
        <v>277</v>
      </c>
      <c r="U43" s="34" t="s">
        <v>310</v>
      </c>
      <c r="V43" s="34" t="s">
        <v>269</v>
      </c>
      <c r="W43" s="34" t="s">
        <v>257</v>
      </c>
      <c r="X43" s="34" t="s">
        <v>257</v>
      </c>
      <c r="Y43" s="34" t="s">
        <v>257</v>
      </c>
      <c r="Z43" s="34" t="s">
        <v>257</v>
      </c>
      <c r="AA43" s="34">
        <v>0.95</v>
      </c>
      <c r="AB43" s="34">
        <v>44.71</v>
      </c>
      <c r="AC43" s="34">
        <v>47.11</v>
      </c>
      <c r="AD43" s="34">
        <v>8.75</v>
      </c>
      <c r="AE43" s="34">
        <v>178.44</v>
      </c>
      <c r="AF43" s="34">
        <v>20.39</v>
      </c>
      <c r="AG43" s="34">
        <v>3.36</v>
      </c>
      <c r="AH43" s="34">
        <v>213.25</v>
      </c>
      <c r="AI43" s="34">
        <v>63.39</v>
      </c>
      <c r="AJ43" s="34" t="s">
        <v>512</v>
      </c>
      <c r="AK43" s="13" t="s">
        <v>513</v>
      </c>
      <c r="AL43" t="s">
        <v>514</v>
      </c>
      <c r="AM43" s="34" t="s">
        <v>508</v>
      </c>
    </row>
    <row r="44" spans="1:39">
      <c r="A44" s="34" t="s">
        <v>242</v>
      </c>
      <c r="B44" s="106" t="s">
        <v>243</v>
      </c>
      <c r="C44" s="106">
        <v>517346</v>
      </c>
      <c r="D44" s="106">
        <v>517531</v>
      </c>
      <c r="E44" s="106" t="s">
        <v>13</v>
      </c>
      <c r="F44" s="106" t="s">
        <v>161</v>
      </c>
      <c r="G44" s="106">
        <v>186</v>
      </c>
      <c r="H44" s="34">
        <v>62</v>
      </c>
      <c r="I44" s="34">
        <f t="shared" si="3"/>
        <v>3.41</v>
      </c>
      <c r="J44" s="34">
        <f t="shared" si="4"/>
        <v>24338</v>
      </c>
      <c r="K44" s="34">
        <f t="shared" si="5"/>
        <v>11678.165000000001</v>
      </c>
      <c r="L44" s="34" t="s">
        <v>246</v>
      </c>
      <c r="M44" s="34" t="s">
        <v>262</v>
      </c>
      <c r="N44" s="34" t="s">
        <v>515</v>
      </c>
      <c r="O44" s="34" t="s">
        <v>516</v>
      </c>
      <c r="P44" s="34" t="s">
        <v>369</v>
      </c>
      <c r="Q44" s="34" t="s">
        <v>517</v>
      </c>
      <c r="R44" s="35" t="s">
        <v>267</v>
      </c>
      <c r="S44" s="34" t="s">
        <v>518</v>
      </c>
      <c r="T44" s="34" t="s">
        <v>309</v>
      </c>
      <c r="U44" s="34" t="s">
        <v>310</v>
      </c>
      <c r="V44" s="34" t="s">
        <v>269</v>
      </c>
      <c r="W44" s="34" t="s">
        <v>269</v>
      </c>
      <c r="X44" s="34" t="s">
        <v>269</v>
      </c>
      <c r="Y44" s="34" t="s">
        <v>257</v>
      </c>
      <c r="Z44" s="34" t="s">
        <v>269</v>
      </c>
      <c r="AA44" s="34">
        <v>0.66</v>
      </c>
      <c r="AB44" s="34">
        <v>11480.24</v>
      </c>
      <c r="AC44" s="34">
        <v>17313.84</v>
      </c>
      <c r="AD44" s="34">
        <v>6.16</v>
      </c>
      <c r="AE44" s="34">
        <v>37195.760000000002</v>
      </c>
      <c r="AF44" s="34">
        <v>6042.49</v>
      </c>
      <c r="AG44" s="34">
        <v>3.1</v>
      </c>
      <c r="AH44" s="34">
        <v>20519.7</v>
      </c>
      <c r="AI44" s="34">
        <v>6627.81</v>
      </c>
      <c r="AJ44" s="34" t="s">
        <v>519</v>
      </c>
      <c r="AK44" s="13" t="s">
        <v>294</v>
      </c>
      <c r="AL44" t="s">
        <v>373</v>
      </c>
      <c r="AM44" s="34" t="s">
        <v>161</v>
      </c>
    </row>
    <row r="45" spans="1:39">
      <c r="A45" s="34" t="s">
        <v>242</v>
      </c>
      <c r="B45" s="106" t="s">
        <v>243</v>
      </c>
      <c r="C45" s="106">
        <v>526838</v>
      </c>
      <c r="D45" s="106">
        <v>526945</v>
      </c>
      <c r="E45" s="106" t="s">
        <v>13</v>
      </c>
      <c r="F45" s="106" t="s">
        <v>520</v>
      </c>
      <c r="G45" s="106">
        <v>108</v>
      </c>
      <c r="H45" s="34">
        <v>36</v>
      </c>
      <c r="I45" s="34">
        <f t="shared" si="3"/>
        <v>8.2100000000000009</v>
      </c>
      <c r="J45" s="34">
        <f t="shared" si="4"/>
        <v>74.575000000000003</v>
      </c>
      <c r="K45" s="34">
        <f t="shared" si="5"/>
        <v>17.489999999999998</v>
      </c>
      <c r="L45" s="34" t="s">
        <v>246</v>
      </c>
      <c r="M45" s="34" t="s">
        <v>247</v>
      </c>
      <c r="N45" s="34" t="s">
        <v>521</v>
      </c>
      <c r="O45" s="34" t="s">
        <v>522</v>
      </c>
      <c r="P45" s="34" t="s">
        <v>250</v>
      </c>
      <c r="Q45" s="34" t="s">
        <v>523</v>
      </c>
      <c r="R45" s="35" t="s">
        <v>377</v>
      </c>
      <c r="S45" s="34" t="s">
        <v>253</v>
      </c>
      <c r="T45" s="34" t="s">
        <v>309</v>
      </c>
      <c r="U45" s="34" t="s">
        <v>278</v>
      </c>
      <c r="V45" s="34" t="s">
        <v>257</v>
      </c>
      <c r="W45" s="34" t="s">
        <v>257</v>
      </c>
      <c r="X45" s="34" t="s">
        <v>257</v>
      </c>
      <c r="Y45" s="34" t="s">
        <v>257</v>
      </c>
      <c r="Z45" s="34" t="s">
        <v>257</v>
      </c>
      <c r="AA45" s="34">
        <v>2.02</v>
      </c>
      <c r="AB45" s="34">
        <v>58</v>
      </c>
      <c r="AC45" s="34">
        <v>28.65</v>
      </c>
      <c r="AD45" s="89">
        <v>14.4</v>
      </c>
      <c r="AE45" s="89">
        <v>91.15</v>
      </c>
      <c r="AF45" s="89">
        <v>6.33</v>
      </c>
      <c r="AG45" s="89">
        <v>2.56</v>
      </c>
      <c r="AH45" s="89">
        <v>67.41</v>
      </c>
      <c r="AI45" s="89">
        <v>26.35</v>
      </c>
      <c r="AJ45" s="34" t="s">
        <v>524</v>
      </c>
      <c r="AK45" s="13" t="s">
        <v>366</v>
      </c>
      <c r="AL45" s="89" t="s">
        <v>525</v>
      </c>
      <c r="AM45" s="34" t="s">
        <v>520</v>
      </c>
    </row>
    <row r="46" spans="1:39">
      <c r="A46" s="34" t="s">
        <v>242</v>
      </c>
      <c r="B46" s="106" t="s">
        <v>243</v>
      </c>
      <c r="C46" s="106">
        <v>576706</v>
      </c>
      <c r="D46" s="106">
        <v>576855</v>
      </c>
      <c r="E46" s="106" t="s">
        <v>244</v>
      </c>
      <c r="F46" s="106" t="s">
        <v>526</v>
      </c>
      <c r="G46" s="106">
        <v>150</v>
      </c>
      <c r="H46" s="34">
        <v>50</v>
      </c>
      <c r="I46" s="34">
        <f t="shared" si="3"/>
        <v>4.7699999999999996</v>
      </c>
      <c r="J46" s="34">
        <f t="shared" si="4"/>
        <v>188.11500000000001</v>
      </c>
      <c r="K46" s="34">
        <f t="shared" si="5"/>
        <v>39.17</v>
      </c>
      <c r="L46" s="34" t="s">
        <v>246</v>
      </c>
      <c r="M46" s="34" t="s">
        <v>247</v>
      </c>
      <c r="N46" s="34" t="s">
        <v>527</v>
      </c>
      <c r="O46" s="34" t="s">
        <v>528</v>
      </c>
      <c r="P46" s="34" t="s">
        <v>250</v>
      </c>
      <c r="Q46" s="34" t="s">
        <v>529</v>
      </c>
      <c r="R46" s="35" t="s">
        <v>252</v>
      </c>
      <c r="S46" s="34" t="s">
        <v>253</v>
      </c>
      <c r="T46" s="34" t="s">
        <v>254</v>
      </c>
      <c r="U46" s="34" t="s">
        <v>255</v>
      </c>
      <c r="V46" s="34" t="s">
        <v>269</v>
      </c>
      <c r="W46" s="34" t="s">
        <v>257</v>
      </c>
      <c r="X46" s="34" t="s">
        <v>257</v>
      </c>
      <c r="Y46" s="34" t="s">
        <v>257</v>
      </c>
      <c r="Z46" s="34" t="s">
        <v>257</v>
      </c>
      <c r="AA46" s="34">
        <v>4.87</v>
      </c>
      <c r="AB46" s="34">
        <v>247.46</v>
      </c>
      <c r="AC46" s="34">
        <v>50.78</v>
      </c>
      <c r="AD46" s="34">
        <v>4.67</v>
      </c>
      <c r="AE46" s="34">
        <v>128.77000000000001</v>
      </c>
      <c r="AF46" s="34">
        <v>27.56</v>
      </c>
      <c r="AG46" s="34">
        <v>1.68</v>
      </c>
      <c r="AH46" s="34">
        <v>58.5</v>
      </c>
      <c r="AI46" s="34">
        <v>34.89</v>
      </c>
      <c r="AJ46" s="34" t="s">
        <v>530</v>
      </c>
      <c r="AK46" s="13" t="s">
        <v>480</v>
      </c>
      <c r="AL46" t="s">
        <v>531</v>
      </c>
      <c r="AM46" s="34" t="s">
        <v>526</v>
      </c>
    </row>
    <row r="47" spans="1:39">
      <c r="A47" s="34" t="s">
        <v>242</v>
      </c>
      <c r="B47" s="106" t="s">
        <v>243</v>
      </c>
      <c r="C47" s="106">
        <v>576993</v>
      </c>
      <c r="D47" s="106">
        <v>577172</v>
      </c>
      <c r="E47" s="106" t="s">
        <v>244</v>
      </c>
      <c r="F47" s="106" t="s">
        <v>111</v>
      </c>
      <c r="G47" s="106">
        <v>180</v>
      </c>
      <c r="H47" s="34">
        <v>60</v>
      </c>
      <c r="I47" s="34">
        <f t="shared" si="3"/>
        <v>9.9350000000000005</v>
      </c>
      <c r="J47" s="34">
        <f t="shared" si="4"/>
        <v>2278.605</v>
      </c>
      <c r="K47" s="34">
        <f t="shared" si="5"/>
        <v>1980.51</v>
      </c>
      <c r="L47" s="34" t="s">
        <v>246</v>
      </c>
      <c r="M47" s="34" t="s">
        <v>304</v>
      </c>
      <c r="N47" s="34" t="s">
        <v>532</v>
      </c>
      <c r="O47" s="34" t="s">
        <v>533</v>
      </c>
      <c r="P47" s="34" t="s">
        <v>250</v>
      </c>
      <c r="Q47" s="34" t="s">
        <v>534</v>
      </c>
      <c r="R47" s="35" t="s">
        <v>317</v>
      </c>
      <c r="S47" s="34" t="s">
        <v>253</v>
      </c>
      <c r="T47" s="34" t="s">
        <v>277</v>
      </c>
      <c r="U47" s="34" t="s">
        <v>255</v>
      </c>
      <c r="V47" s="34" t="s">
        <v>269</v>
      </c>
      <c r="W47" s="34" t="s">
        <v>269</v>
      </c>
      <c r="X47" s="34" t="s">
        <v>257</v>
      </c>
      <c r="Y47" s="34" t="s">
        <v>269</v>
      </c>
      <c r="Z47" s="34" t="s">
        <v>257</v>
      </c>
      <c r="AA47" s="34">
        <v>0.94</v>
      </c>
      <c r="AB47" s="34">
        <v>3668.07</v>
      </c>
      <c r="AC47" s="34">
        <v>3914.06</v>
      </c>
      <c r="AD47" s="34">
        <v>18.93</v>
      </c>
      <c r="AE47" s="34">
        <v>889.14</v>
      </c>
      <c r="AF47" s="34">
        <v>46.96</v>
      </c>
      <c r="AG47" s="34">
        <v>2.0699999999999998</v>
      </c>
      <c r="AH47" s="34">
        <v>471.88</v>
      </c>
      <c r="AI47" s="34">
        <v>227.87</v>
      </c>
      <c r="AJ47" s="34" t="s">
        <v>535</v>
      </c>
      <c r="AK47" s="13" t="s">
        <v>287</v>
      </c>
      <c r="AL47" t="s">
        <v>536</v>
      </c>
      <c r="AM47" s="34" t="s">
        <v>111</v>
      </c>
    </row>
    <row r="48" spans="1:39">
      <c r="A48" s="34" t="s">
        <v>242</v>
      </c>
      <c r="B48" s="106" t="s">
        <v>243</v>
      </c>
      <c r="C48" s="106">
        <v>582834</v>
      </c>
      <c r="D48" s="106">
        <v>583040</v>
      </c>
      <c r="E48" s="106" t="s">
        <v>13</v>
      </c>
      <c r="F48" s="106" t="s">
        <v>537</v>
      </c>
      <c r="G48" s="106">
        <v>207</v>
      </c>
      <c r="H48" s="34">
        <v>69</v>
      </c>
      <c r="I48" s="34">
        <f t="shared" si="3"/>
        <v>1.26</v>
      </c>
      <c r="J48" s="34">
        <f t="shared" si="4"/>
        <v>46.51</v>
      </c>
      <c r="K48" s="34">
        <f t="shared" si="5"/>
        <v>36.79</v>
      </c>
      <c r="L48" s="34" t="s">
        <v>246</v>
      </c>
      <c r="M48" s="34" t="s">
        <v>304</v>
      </c>
      <c r="N48" s="34" t="s">
        <v>538</v>
      </c>
      <c r="O48" s="34" t="s">
        <v>539</v>
      </c>
      <c r="P48" s="34" t="s">
        <v>307</v>
      </c>
      <c r="Q48" s="34" t="s">
        <v>540</v>
      </c>
      <c r="R48" s="35" t="s">
        <v>292</v>
      </c>
      <c r="S48" s="34" t="s">
        <v>253</v>
      </c>
      <c r="T48" s="34" t="s">
        <v>277</v>
      </c>
      <c r="U48" s="34" t="s">
        <v>310</v>
      </c>
      <c r="V48" s="34" t="s">
        <v>269</v>
      </c>
      <c r="W48" s="34" t="s">
        <v>257</v>
      </c>
      <c r="X48" s="34" t="s">
        <v>257</v>
      </c>
      <c r="Y48" s="34" t="s">
        <v>257</v>
      </c>
      <c r="Z48" s="34" t="s">
        <v>257</v>
      </c>
      <c r="AA48" s="34">
        <v>1.26</v>
      </c>
      <c r="AB48" s="34">
        <v>46.51</v>
      </c>
      <c r="AC48" s="34">
        <v>36.79</v>
      </c>
      <c r="AJ48" s="34" t="s">
        <v>541</v>
      </c>
      <c r="AK48" s="13" t="s">
        <v>294</v>
      </c>
      <c r="AL48" s="89" t="s">
        <v>441</v>
      </c>
      <c r="AM48" s="34" t="s">
        <v>537</v>
      </c>
    </row>
    <row r="49" spans="1:39">
      <c r="A49" s="34" t="s">
        <v>242</v>
      </c>
      <c r="B49" s="106" t="s">
        <v>243</v>
      </c>
      <c r="C49" s="106">
        <v>584183</v>
      </c>
      <c r="D49" s="106">
        <v>584317</v>
      </c>
      <c r="E49" s="106" t="s">
        <v>13</v>
      </c>
      <c r="F49" s="106" t="s">
        <v>98</v>
      </c>
      <c r="G49" s="106">
        <v>135</v>
      </c>
      <c r="H49" s="34">
        <v>45</v>
      </c>
      <c r="I49" s="34">
        <f t="shared" si="3"/>
        <v>4.78</v>
      </c>
      <c r="J49" s="34">
        <f t="shared" si="4"/>
        <v>1337.835</v>
      </c>
      <c r="K49" s="34">
        <f t="shared" si="5"/>
        <v>730.95500000000004</v>
      </c>
      <c r="L49" s="34" t="s">
        <v>246</v>
      </c>
      <c r="M49" s="34" t="s">
        <v>304</v>
      </c>
      <c r="N49" s="34" t="s">
        <v>542</v>
      </c>
      <c r="O49" s="34" t="s">
        <v>543</v>
      </c>
      <c r="P49" s="34" t="s">
        <v>544</v>
      </c>
      <c r="Q49" s="34" t="s">
        <v>545</v>
      </c>
      <c r="R49" s="35" t="s">
        <v>267</v>
      </c>
      <c r="S49" s="34" t="s">
        <v>268</v>
      </c>
      <c r="T49" s="34" t="s">
        <v>277</v>
      </c>
      <c r="U49" s="34" t="s">
        <v>255</v>
      </c>
      <c r="V49" s="34" t="s">
        <v>269</v>
      </c>
      <c r="W49" s="34" t="s">
        <v>269</v>
      </c>
      <c r="X49" s="34" t="s">
        <v>269</v>
      </c>
      <c r="Y49" s="34" t="s">
        <v>269</v>
      </c>
      <c r="Z49" s="34" t="s">
        <v>269</v>
      </c>
      <c r="AA49" s="34">
        <v>1.18</v>
      </c>
      <c r="AB49" s="34">
        <v>1572.4</v>
      </c>
      <c r="AC49" s="34">
        <v>1330.25</v>
      </c>
      <c r="AD49" s="34">
        <v>8.3800000000000008</v>
      </c>
      <c r="AE49" s="34">
        <v>1103.27</v>
      </c>
      <c r="AF49" s="34">
        <v>131.66</v>
      </c>
      <c r="AG49" s="34">
        <v>4.7300000000000004</v>
      </c>
      <c r="AH49" s="34">
        <v>948.13</v>
      </c>
      <c r="AI49" s="34">
        <v>200.64</v>
      </c>
      <c r="AJ49" s="34" t="s">
        <v>546</v>
      </c>
      <c r="AK49" s="13" t="s">
        <v>547</v>
      </c>
      <c r="AL49" s="34" t="s">
        <v>340</v>
      </c>
      <c r="AM49" s="34" t="s">
        <v>98</v>
      </c>
    </row>
    <row r="50" spans="1:39">
      <c r="A50" s="34" t="s">
        <v>242</v>
      </c>
      <c r="B50" s="106" t="s">
        <v>243</v>
      </c>
      <c r="C50" s="106">
        <v>601170</v>
      </c>
      <c r="D50" s="106">
        <v>601301</v>
      </c>
      <c r="E50" s="106" t="s">
        <v>13</v>
      </c>
      <c r="F50" s="106" t="s">
        <v>548</v>
      </c>
      <c r="G50" s="106">
        <v>132</v>
      </c>
      <c r="H50" s="34">
        <v>44</v>
      </c>
      <c r="I50" s="34">
        <f t="shared" si="3"/>
        <v>5.75</v>
      </c>
      <c r="J50" s="34">
        <f t="shared" si="4"/>
        <v>419.86500000000001</v>
      </c>
      <c r="K50" s="34">
        <f t="shared" si="5"/>
        <v>85.625</v>
      </c>
      <c r="L50" s="34" t="s">
        <v>246</v>
      </c>
      <c r="M50" s="34" t="s">
        <v>247</v>
      </c>
      <c r="N50" s="34" t="s">
        <v>549</v>
      </c>
      <c r="O50" s="34" t="s">
        <v>550</v>
      </c>
      <c r="P50" s="34" t="s">
        <v>250</v>
      </c>
      <c r="Q50" s="34" t="s">
        <v>551</v>
      </c>
      <c r="R50" s="35" t="s">
        <v>292</v>
      </c>
      <c r="S50" s="34" t="s">
        <v>253</v>
      </c>
      <c r="T50" s="34" t="s">
        <v>277</v>
      </c>
      <c r="U50" s="34" t="s">
        <v>255</v>
      </c>
      <c r="V50" s="34" t="s">
        <v>269</v>
      </c>
      <c r="W50" s="34" t="s">
        <v>257</v>
      </c>
      <c r="X50" s="34" t="s">
        <v>257</v>
      </c>
      <c r="Y50" s="34" t="s">
        <v>257</v>
      </c>
      <c r="Z50" s="34" t="s">
        <v>257</v>
      </c>
      <c r="AA50" s="34">
        <v>1.53</v>
      </c>
      <c r="AB50" s="34">
        <v>157.30000000000001</v>
      </c>
      <c r="AC50" s="34">
        <v>102.78</v>
      </c>
      <c r="AD50" s="34">
        <v>9.9700000000000006</v>
      </c>
      <c r="AE50" s="34">
        <v>682.43</v>
      </c>
      <c r="AF50" s="34">
        <v>68.47</v>
      </c>
      <c r="AG50" s="34">
        <v>2.2599999999999998</v>
      </c>
      <c r="AH50" s="34">
        <v>465.59</v>
      </c>
      <c r="AI50" s="34">
        <v>206.25</v>
      </c>
      <c r="AJ50" s="34" t="s">
        <v>552</v>
      </c>
      <c r="AK50" s="13" t="s">
        <v>287</v>
      </c>
      <c r="AL50" s="34" t="s">
        <v>340</v>
      </c>
      <c r="AM50" s="34" t="s">
        <v>548</v>
      </c>
    </row>
    <row r="51" spans="1:39">
      <c r="A51" s="34" t="s">
        <v>242</v>
      </c>
      <c r="B51" s="106" t="s">
        <v>243</v>
      </c>
      <c r="C51" s="106">
        <v>628977</v>
      </c>
      <c r="D51" s="106">
        <v>629171</v>
      </c>
      <c r="E51" s="106" t="s">
        <v>13</v>
      </c>
      <c r="F51" s="106" t="s">
        <v>169</v>
      </c>
      <c r="G51" s="106">
        <v>195</v>
      </c>
      <c r="H51" s="34">
        <v>65</v>
      </c>
      <c r="I51" s="34">
        <f t="shared" si="3"/>
        <v>4.415</v>
      </c>
      <c r="J51" s="34">
        <f t="shared" si="4"/>
        <v>1573.21</v>
      </c>
      <c r="K51" s="34">
        <f t="shared" si="5"/>
        <v>815.89499999999998</v>
      </c>
      <c r="L51" s="34" t="s">
        <v>246</v>
      </c>
      <c r="M51" s="34" t="s">
        <v>262</v>
      </c>
      <c r="N51" s="34" t="s">
        <v>553</v>
      </c>
      <c r="O51" s="34" t="s">
        <v>554</v>
      </c>
      <c r="P51" s="34" t="s">
        <v>555</v>
      </c>
      <c r="Q51" s="34" t="s">
        <v>556</v>
      </c>
      <c r="R51" s="35" t="s">
        <v>267</v>
      </c>
      <c r="S51" s="34" t="s">
        <v>268</v>
      </c>
      <c r="T51" s="34" t="s">
        <v>309</v>
      </c>
      <c r="U51" s="34" t="s">
        <v>255</v>
      </c>
      <c r="V51" s="34" t="s">
        <v>269</v>
      </c>
      <c r="W51" s="34" t="s">
        <v>269</v>
      </c>
      <c r="X51" s="34" t="s">
        <v>269</v>
      </c>
      <c r="Y51" s="34" t="s">
        <v>269</v>
      </c>
      <c r="Z51" s="34" t="s">
        <v>269</v>
      </c>
      <c r="AA51" s="34">
        <v>1.39</v>
      </c>
      <c r="AB51" s="34">
        <v>2058.5</v>
      </c>
      <c r="AC51" s="34">
        <v>1485.47</v>
      </c>
      <c r="AD51" s="34">
        <v>7.44</v>
      </c>
      <c r="AE51" s="34">
        <v>1087.92</v>
      </c>
      <c r="AF51" s="34">
        <v>146.32</v>
      </c>
      <c r="AG51" s="34">
        <v>2.85</v>
      </c>
      <c r="AH51" s="34">
        <v>1207.18</v>
      </c>
      <c r="AI51" s="34">
        <v>424.15</v>
      </c>
      <c r="AJ51" s="34" t="s">
        <v>557</v>
      </c>
      <c r="AK51" s="13" t="s">
        <v>435</v>
      </c>
      <c r="AL51" s="34" t="s">
        <v>327</v>
      </c>
      <c r="AM51" s="34" t="s">
        <v>169</v>
      </c>
    </row>
    <row r="52" spans="1:39">
      <c r="A52" s="34" t="s">
        <v>242</v>
      </c>
      <c r="B52" s="106" t="s">
        <v>243</v>
      </c>
      <c r="C52" s="106">
        <v>644717</v>
      </c>
      <c r="D52" s="106">
        <v>644890</v>
      </c>
      <c r="E52" s="106" t="s">
        <v>244</v>
      </c>
      <c r="F52" s="106" t="s">
        <v>137</v>
      </c>
      <c r="G52" s="106">
        <v>174</v>
      </c>
      <c r="H52" s="34">
        <v>58</v>
      </c>
      <c r="I52" s="34">
        <f t="shared" si="3"/>
        <v>4.7450000000000001</v>
      </c>
      <c r="J52" s="34">
        <f t="shared" si="4"/>
        <v>1187.2750000000001</v>
      </c>
      <c r="K52" s="34">
        <f t="shared" si="5"/>
        <v>277.95999999999998</v>
      </c>
      <c r="L52" s="34" t="s">
        <v>246</v>
      </c>
      <c r="M52" s="34" t="s">
        <v>247</v>
      </c>
      <c r="N52" s="34" t="s">
        <v>558</v>
      </c>
      <c r="O52" s="34" t="s">
        <v>559</v>
      </c>
      <c r="P52" s="34" t="s">
        <v>560</v>
      </c>
      <c r="Q52" s="34" t="s">
        <v>561</v>
      </c>
      <c r="R52" s="35" t="s">
        <v>324</v>
      </c>
      <c r="S52" s="34" t="s">
        <v>371</v>
      </c>
      <c r="T52" s="34" t="s">
        <v>254</v>
      </c>
      <c r="U52" s="34" t="s">
        <v>255</v>
      </c>
      <c r="V52" s="34" t="s">
        <v>269</v>
      </c>
      <c r="W52" s="34" t="s">
        <v>269</v>
      </c>
      <c r="X52" s="34" t="s">
        <v>269</v>
      </c>
      <c r="Y52" s="34" t="s">
        <v>269</v>
      </c>
      <c r="Z52" s="34" t="s">
        <v>269</v>
      </c>
      <c r="AA52" s="34">
        <v>2.77</v>
      </c>
      <c r="AB52" s="34">
        <v>951.64</v>
      </c>
      <c r="AC52" s="34">
        <v>344.03</v>
      </c>
      <c r="AD52" s="34">
        <v>6.72</v>
      </c>
      <c r="AE52" s="34">
        <v>1422.91</v>
      </c>
      <c r="AF52" s="34">
        <v>211.89</v>
      </c>
      <c r="AG52" s="34">
        <v>1.82</v>
      </c>
      <c r="AH52" s="34">
        <v>1031.99</v>
      </c>
      <c r="AI52" s="34">
        <v>568.41</v>
      </c>
      <c r="AJ52" s="34" t="s">
        <v>562</v>
      </c>
      <c r="AK52" s="13" t="s">
        <v>513</v>
      </c>
      <c r="AL52" s="34" t="s">
        <v>340</v>
      </c>
      <c r="AM52" s="34" t="s">
        <v>137</v>
      </c>
    </row>
    <row r="53" spans="1:39">
      <c r="A53" s="34" t="s">
        <v>242</v>
      </c>
      <c r="B53" s="106" t="s">
        <v>243</v>
      </c>
      <c r="C53" s="106">
        <v>652167</v>
      </c>
      <c r="D53" s="106">
        <v>652283</v>
      </c>
      <c r="E53" s="106" t="s">
        <v>13</v>
      </c>
      <c r="F53" s="106" t="s">
        <v>103</v>
      </c>
      <c r="G53" s="106">
        <v>117</v>
      </c>
      <c r="H53" s="34">
        <v>39</v>
      </c>
      <c r="I53" s="34">
        <f t="shared" si="3"/>
        <v>4.4000000000000004</v>
      </c>
      <c r="J53" s="34">
        <f t="shared" si="4"/>
        <v>1031.47</v>
      </c>
      <c r="K53" s="34">
        <f t="shared" si="5"/>
        <v>304.33499999999998</v>
      </c>
      <c r="L53" s="34" t="s">
        <v>246</v>
      </c>
      <c r="M53" s="34" t="s">
        <v>262</v>
      </c>
      <c r="N53" s="34" t="s">
        <v>563</v>
      </c>
      <c r="O53" s="34" t="s">
        <v>564</v>
      </c>
      <c r="P53" s="34" t="s">
        <v>250</v>
      </c>
      <c r="Q53" s="34" t="s">
        <v>565</v>
      </c>
      <c r="R53" s="35" t="s">
        <v>267</v>
      </c>
      <c r="S53" s="34" t="s">
        <v>253</v>
      </c>
      <c r="T53" s="34" t="s">
        <v>277</v>
      </c>
      <c r="U53" s="34" t="s">
        <v>278</v>
      </c>
      <c r="V53" s="34" t="s">
        <v>257</v>
      </c>
      <c r="W53" s="34" t="s">
        <v>269</v>
      </c>
      <c r="X53" s="34" t="s">
        <v>257</v>
      </c>
      <c r="Y53" s="34" t="s">
        <v>257</v>
      </c>
      <c r="Z53" s="34" t="s">
        <v>269</v>
      </c>
      <c r="AA53" s="34">
        <v>1.52</v>
      </c>
      <c r="AB53" s="34">
        <v>622.61</v>
      </c>
      <c r="AC53" s="34">
        <v>410.94</v>
      </c>
      <c r="AD53" s="34">
        <v>7.28</v>
      </c>
      <c r="AE53" s="34">
        <v>1440.33</v>
      </c>
      <c r="AF53" s="34">
        <v>197.73</v>
      </c>
      <c r="AG53" s="34">
        <v>1.34</v>
      </c>
      <c r="AH53" s="34">
        <v>771.8</v>
      </c>
      <c r="AI53" s="34">
        <v>575.36</v>
      </c>
      <c r="AJ53" s="34" t="s">
        <v>566</v>
      </c>
      <c r="AK53" s="13" t="s">
        <v>287</v>
      </c>
      <c r="AL53" s="34" t="s">
        <v>340</v>
      </c>
      <c r="AM53" s="34" t="s">
        <v>103</v>
      </c>
    </row>
    <row r="54" spans="1:39">
      <c r="A54" s="34" t="s">
        <v>242</v>
      </c>
      <c r="B54" s="106" t="s">
        <v>243</v>
      </c>
      <c r="C54" s="106">
        <v>657377</v>
      </c>
      <c r="D54" s="106">
        <v>657550</v>
      </c>
      <c r="E54" s="106" t="s">
        <v>244</v>
      </c>
      <c r="F54" s="106" t="s">
        <v>567</v>
      </c>
      <c r="G54" s="106">
        <v>174</v>
      </c>
      <c r="H54" s="34">
        <v>58</v>
      </c>
      <c r="I54" s="34">
        <f t="shared" si="3"/>
        <v>15.084999999999999</v>
      </c>
      <c r="J54" s="34">
        <f t="shared" si="4"/>
        <v>2299.0949999999998</v>
      </c>
      <c r="K54" s="34">
        <f t="shared" si="5"/>
        <v>132.85499999999999</v>
      </c>
      <c r="L54" s="34" t="s">
        <v>246</v>
      </c>
      <c r="M54" s="34" t="s">
        <v>262</v>
      </c>
      <c r="N54" s="34" t="s">
        <v>568</v>
      </c>
      <c r="O54" s="34" t="s">
        <v>569</v>
      </c>
      <c r="P54" s="34" t="s">
        <v>250</v>
      </c>
      <c r="Q54" s="34" t="s">
        <v>570</v>
      </c>
      <c r="R54" s="35" t="s">
        <v>317</v>
      </c>
      <c r="S54" s="34" t="s">
        <v>253</v>
      </c>
      <c r="T54" s="34" t="s">
        <v>277</v>
      </c>
      <c r="U54" s="34" t="s">
        <v>310</v>
      </c>
      <c r="V54" s="34" t="s">
        <v>269</v>
      </c>
      <c r="W54" s="34" t="s">
        <v>269</v>
      </c>
      <c r="X54" s="34" t="s">
        <v>269</v>
      </c>
      <c r="Y54" s="34" t="s">
        <v>257</v>
      </c>
      <c r="Z54" s="34" t="s">
        <v>257</v>
      </c>
      <c r="AA54" s="34">
        <v>1.74</v>
      </c>
      <c r="AB54" s="34">
        <v>193.33</v>
      </c>
      <c r="AC54" s="34">
        <v>110.8</v>
      </c>
      <c r="AD54" s="34">
        <v>28.43</v>
      </c>
      <c r="AE54" s="34">
        <v>4404.8599999999997</v>
      </c>
      <c r="AF54" s="34">
        <v>154.91</v>
      </c>
      <c r="AG54" s="34">
        <v>2.39</v>
      </c>
      <c r="AH54" s="34">
        <v>5018.09</v>
      </c>
      <c r="AI54" s="34">
        <v>2100.1999999999998</v>
      </c>
      <c r="AJ54" s="34" t="s">
        <v>571</v>
      </c>
      <c r="AK54" s="13" t="s">
        <v>513</v>
      </c>
      <c r="AL54" s="34" t="s">
        <v>340</v>
      </c>
      <c r="AM54" s="34" t="s">
        <v>567</v>
      </c>
    </row>
    <row r="55" spans="1:39">
      <c r="A55" s="34" t="s">
        <v>242</v>
      </c>
      <c r="B55" s="106" t="s">
        <v>243</v>
      </c>
      <c r="C55" s="106">
        <v>680745</v>
      </c>
      <c r="D55" s="106">
        <v>680915</v>
      </c>
      <c r="E55" s="106" t="s">
        <v>13</v>
      </c>
      <c r="F55" s="106" t="s">
        <v>133</v>
      </c>
      <c r="G55" s="106">
        <v>171</v>
      </c>
      <c r="H55" s="34">
        <v>57</v>
      </c>
      <c r="I55" s="34">
        <f t="shared" si="3"/>
        <v>4.66</v>
      </c>
      <c r="J55" s="34">
        <f t="shared" si="4"/>
        <v>942.67499999999995</v>
      </c>
      <c r="K55" s="34">
        <f t="shared" si="5"/>
        <v>206.99</v>
      </c>
      <c r="L55" s="34" t="s">
        <v>246</v>
      </c>
      <c r="M55" s="34" t="s">
        <v>262</v>
      </c>
      <c r="N55" s="34" t="s">
        <v>572</v>
      </c>
      <c r="O55" s="34" t="s">
        <v>573</v>
      </c>
      <c r="P55" s="34" t="s">
        <v>307</v>
      </c>
      <c r="Q55" s="34" t="s">
        <v>574</v>
      </c>
      <c r="R55" s="35" t="s">
        <v>377</v>
      </c>
      <c r="S55" s="34" t="s">
        <v>253</v>
      </c>
      <c r="T55" s="34" t="s">
        <v>254</v>
      </c>
      <c r="U55" s="34" t="s">
        <v>255</v>
      </c>
      <c r="V55" s="34" t="s">
        <v>269</v>
      </c>
      <c r="W55" s="34" t="s">
        <v>269</v>
      </c>
      <c r="X55" s="34" t="s">
        <v>269</v>
      </c>
      <c r="Y55" s="34" t="s">
        <v>269</v>
      </c>
      <c r="Z55" s="34" t="s">
        <v>269</v>
      </c>
      <c r="AA55" s="34">
        <v>3.16</v>
      </c>
      <c r="AB55" s="34">
        <v>699.37</v>
      </c>
      <c r="AC55" s="34">
        <v>221.31</v>
      </c>
      <c r="AD55" s="34">
        <v>6.16</v>
      </c>
      <c r="AE55" s="34">
        <v>1185.98</v>
      </c>
      <c r="AF55" s="34">
        <v>192.67</v>
      </c>
      <c r="AG55" s="34">
        <v>2.4900000000000002</v>
      </c>
      <c r="AH55" s="34">
        <v>1330.97</v>
      </c>
      <c r="AI55" s="34">
        <v>534.79999999999995</v>
      </c>
      <c r="AJ55" s="34" t="s">
        <v>575</v>
      </c>
      <c r="AK55" s="13" t="s">
        <v>302</v>
      </c>
      <c r="AL55" s="34" t="s">
        <v>340</v>
      </c>
      <c r="AM55" s="34" t="s">
        <v>133</v>
      </c>
    </row>
    <row r="56" spans="1:39">
      <c r="A56" s="34" t="s">
        <v>242</v>
      </c>
      <c r="B56" s="106" t="s">
        <v>243</v>
      </c>
      <c r="C56" s="106">
        <v>688351</v>
      </c>
      <c r="D56" s="106">
        <v>688509</v>
      </c>
      <c r="E56" s="106" t="s">
        <v>13</v>
      </c>
      <c r="F56" s="106" t="s">
        <v>116</v>
      </c>
      <c r="G56" s="106">
        <v>159</v>
      </c>
      <c r="H56" s="34">
        <v>53</v>
      </c>
      <c r="I56" s="34">
        <f t="shared" si="3"/>
        <v>21.459999999999997</v>
      </c>
      <c r="J56" s="34">
        <f t="shared" si="4"/>
        <v>2891.46</v>
      </c>
      <c r="K56" s="34">
        <f t="shared" si="5"/>
        <v>308.53500000000003</v>
      </c>
      <c r="L56" s="34" t="s">
        <v>246</v>
      </c>
      <c r="M56" s="34" t="s">
        <v>247</v>
      </c>
      <c r="N56" s="34" t="s">
        <v>576</v>
      </c>
      <c r="O56" s="34" t="s">
        <v>577</v>
      </c>
      <c r="P56" s="34" t="s">
        <v>307</v>
      </c>
      <c r="Q56" s="34" t="s">
        <v>578</v>
      </c>
      <c r="R56" s="35" t="s">
        <v>384</v>
      </c>
      <c r="S56" s="34" t="s">
        <v>268</v>
      </c>
      <c r="T56" s="34" t="s">
        <v>277</v>
      </c>
      <c r="U56" s="34" t="s">
        <v>310</v>
      </c>
      <c r="V56" s="34" t="s">
        <v>269</v>
      </c>
      <c r="W56" s="34" t="s">
        <v>269</v>
      </c>
      <c r="X56" s="34" t="s">
        <v>269</v>
      </c>
      <c r="Y56" s="34" t="s">
        <v>269</v>
      </c>
      <c r="Z56" s="34" t="s">
        <v>269</v>
      </c>
      <c r="AA56" s="34">
        <v>2.0499999999999998</v>
      </c>
      <c r="AB56" s="34">
        <v>1028.29</v>
      </c>
      <c r="AC56" s="34">
        <v>500.73</v>
      </c>
      <c r="AD56" s="34">
        <v>40.869999999999997</v>
      </c>
      <c r="AE56" s="34">
        <v>4754.63</v>
      </c>
      <c r="AF56" s="34">
        <v>116.34</v>
      </c>
      <c r="AG56" s="34">
        <v>1.89</v>
      </c>
      <c r="AH56" s="34">
        <v>2678.23</v>
      </c>
      <c r="AI56" s="34">
        <v>1419.68</v>
      </c>
      <c r="AJ56" s="34" t="s">
        <v>579</v>
      </c>
      <c r="AK56" s="13" t="s">
        <v>435</v>
      </c>
      <c r="AL56" s="34" t="s">
        <v>340</v>
      </c>
      <c r="AM56" s="34" t="s">
        <v>116</v>
      </c>
    </row>
    <row r="57" spans="1:39">
      <c r="A57" s="34" t="s">
        <v>242</v>
      </c>
      <c r="B57" s="106" t="s">
        <v>243</v>
      </c>
      <c r="C57" s="106">
        <v>723854</v>
      </c>
      <c r="D57" s="106">
        <v>724015</v>
      </c>
      <c r="E57" s="106" t="s">
        <v>13</v>
      </c>
      <c r="F57" s="106" t="s">
        <v>580</v>
      </c>
      <c r="G57" s="106">
        <v>162</v>
      </c>
      <c r="H57" s="34">
        <v>54</v>
      </c>
      <c r="I57" s="34">
        <f t="shared" si="3"/>
        <v>1.7949999999999999</v>
      </c>
      <c r="J57" s="34">
        <f t="shared" si="4"/>
        <v>996.31000000000006</v>
      </c>
      <c r="K57" s="34">
        <f t="shared" si="5"/>
        <v>355.79</v>
      </c>
      <c r="L57" s="34" t="s">
        <v>430</v>
      </c>
      <c r="M57" s="34" t="s">
        <v>247</v>
      </c>
      <c r="N57" s="34" t="s">
        <v>581</v>
      </c>
      <c r="O57" s="34" t="s">
        <v>582</v>
      </c>
      <c r="P57" s="34" t="s">
        <v>250</v>
      </c>
      <c r="Q57" s="34" t="s">
        <v>583</v>
      </c>
      <c r="R57" s="35" t="s">
        <v>267</v>
      </c>
      <c r="S57" s="34" t="s">
        <v>518</v>
      </c>
      <c r="T57" s="34" t="s">
        <v>340</v>
      </c>
      <c r="U57" s="34" t="s">
        <v>278</v>
      </c>
      <c r="V57" s="34" t="s">
        <v>257</v>
      </c>
      <c r="W57" s="34" t="s">
        <v>257</v>
      </c>
      <c r="X57" s="34" t="s">
        <v>257</v>
      </c>
      <c r="Y57" s="34" t="s">
        <v>257</v>
      </c>
      <c r="Z57" s="34" t="s">
        <v>257</v>
      </c>
      <c r="AA57" s="34">
        <v>0.67</v>
      </c>
      <c r="AB57" s="34">
        <v>24.7</v>
      </c>
      <c r="AC57" s="34">
        <v>36.729999999999997</v>
      </c>
      <c r="AD57" s="34">
        <v>2.92</v>
      </c>
      <c r="AE57" s="34">
        <v>1967.92</v>
      </c>
      <c r="AF57" s="34">
        <v>674.85</v>
      </c>
      <c r="AG57" s="34">
        <v>2.3199999999999998</v>
      </c>
      <c r="AH57" s="34">
        <v>1650.98</v>
      </c>
      <c r="AI57" s="34">
        <v>711.54</v>
      </c>
      <c r="AJ57" s="34" t="s">
        <v>584</v>
      </c>
      <c r="AK57" s="13" t="s">
        <v>302</v>
      </c>
      <c r="AL57" t="s">
        <v>585</v>
      </c>
      <c r="AM57" s="34" t="s">
        <v>580</v>
      </c>
    </row>
    <row r="58" spans="1:39">
      <c r="A58" s="34" t="s">
        <v>242</v>
      </c>
      <c r="B58" s="106" t="s">
        <v>243</v>
      </c>
      <c r="C58" s="106">
        <v>752204</v>
      </c>
      <c r="D58" s="106">
        <v>752347</v>
      </c>
      <c r="E58" s="106" t="s">
        <v>244</v>
      </c>
      <c r="F58" s="106" t="s">
        <v>586</v>
      </c>
      <c r="G58" s="106">
        <v>144</v>
      </c>
      <c r="H58" s="34">
        <v>48</v>
      </c>
      <c r="I58" s="34">
        <f t="shared" si="3"/>
        <v>4.1550000000000002</v>
      </c>
      <c r="J58" s="34">
        <f t="shared" si="4"/>
        <v>220.37</v>
      </c>
      <c r="K58" s="34">
        <f t="shared" si="5"/>
        <v>103.705</v>
      </c>
      <c r="L58" s="34" t="s">
        <v>246</v>
      </c>
      <c r="M58" s="34" t="s">
        <v>262</v>
      </c>
      <c r="N58" s="34" t="s">
        <v>587</v>
      </c>
      <c r="O58" s="34" t="s">
        <v>588</v>
      </c>
      <c r="P58" s="34" t="s">
        <v>250</v>
      </c>
      <c r="Q58" s="34" t="s">
        <v>589</v>
      </c>
      <c r="R58" s="35" t="s">
        <v>317</v>
      </c>
      <c r="S58" s="34" t="s">
        <v>253</v>
      </c>
      <c r="T58" s="34" t="s">
        <v>340</v>
      </c>
      <c r="U58" s="34" t="s">
        <v>310</v>
      </c>
      <c r="V58" s="34" t="s">
        <v>257</v>
      </c>
      <c r="W58" s="34" t="s">
        <v>257</v>
      </c>
      <c r="X58" s="34" t="s">
        <v>257</v>
      </c>
      <c r="Y58" s="34" t="s">
        <v>257</v>
      </c>
      <c r="Z58" s="34" t="s">
        <v>257</v>
      </c>
      <c r="AA58" s="34">
        <v>1.51</v>
      </c>
      <c r="AB58" s="34">
        <v>277.91000000000003</v>
      </c>
      <c r="AC58" s="34">
        <v>183.47</v>
      </c>
      <c r="AD58" s="34">
        <v>6.8</v>
      </c>
      <c r="AE58" s="34">
        <v>162.83000000000001</v>
      </c>
      <c r="AF58" s="34">
        <v>23.94</v>
      </c>
      <c r="AG58" s="34">
        <v>2.77</v>
      </c>
      <c r="AH58" s="34">
        <v>89.93</v>
      </c>
      <c r="AI58" s="34">
        <v>32.47</v>
      </c>
      <c r="AJ58" s="34" t="s">
        <v>590</v>
      </c>
      <c r="AK58" s="13" t="s">
        <v>513</v>
      </c>
      <c r="AL58" t="s">
        <v>591</v>
      </c>
      <c r="AM58" s="34" t="s">
        <v>586</v>
      </c>
    </row>
    <row r="59" spans="1:39">
      <c r="A59" s="34" t="s">
        <v>242</v>
      </c>
      <c r="B59" s="106" t="s">
        <v>243</v>
      </c>
      <c r="C59" s="106">
        <v>762725</v>
      </c>
      <c r="D59" s="106">
        <v>762859</v>
      </c>
      <c r="E59" s="106" t="s">
        <v>244</v>
      </c>
      <c r="F59" s="106" t="s">
        <v>592</v>
      </c>
      <c r="G59" s="106">
        <v>135</v>
      </c>
      <c r="H59" s="34">
        <v>45</v>
      </c>
      <c r="I59" s="34">
        <f t="shared" si="3"/>
        <v>0.74</v>
      </c>
      <c r="J59" s="34">
        <f t="shared" si="4"/>
        <v>40.380000000000003</v>
      </c>
      <c r="K59" s="34">
        <f t="shared" si="5"/>
        <v>54.66</v>
      </c>
      <c r="L59" s="34" t="s">
        <v>246</v>
      </c>
      <c r="M59" s="34" t="s">
        <v>304</v>
      </c>
      <c r="N59" s="34" t="s">
        <v>593</v>
      </c>
      <c r="O59" s="34" t="s">
        <v>594</v>
      </c>
      <c r="P59" s="34" t="s">
        <v>250</v>
      </c>
      <c r="Q59" s="34" t="s">
        <v>595</v>
      </c>
      <c r="R59" s="35" t="s">
        <v>300</v>
      </c>
      <c r="S59" s="34" t="s">
        <v>253</v>
      </c>
      <c r="T59" s="34" t="s">
        <v>277</v>
      </c>
      <c r="U59" s="34" t="s">
        <v>278</v>
      </c>
      <c r="V59" s="34" t="s">
        <v>257</v>
      </c>
      <c r="W59" s="34" t="s">
        <v>257</v>
      </c>
      <c r="X59" s="34" t="s">
        <v>257</v>
      </c>
      <c r="Y59" s="34" t="s">
        <v>257</v>
      </c>
      <c r="Z59" s="34" t="s">
        <v>257</v>
      </c>
      <c r="AA59" s="34">
        <v>0.74</v>
      </c>
      <c r="AB59" s="34">
        <v>40.380000000000003</v>
      </c>
      <c r="AC59" s="34">
        <v>54.66</v>
      </c>
      <c r="AJ59" s="34" t="s">
        <v>596</v>
      </c>
      <c r="AK59" s="13" t="s">
        <v>480</v>
      </c>
      <c r="AL59" s="89" t="s">
        <v>597</v>
      </c>
      <c r="AM59" s="34" t="s">
        <v>592</v>
      </c>
    </row>
    <row r="60" spans="1:39">
      <c r="A60" s="34" t="s">
        <v>242</v>
      </c>
      <c r="B60" s="106" t="s">
        <v>243</v>
      </c>
      <c r="C60" s="106">
        <v>770134</v>
      </c>
      <c r="D60" s="106">
        <v>770319</v>
      </c>
      <c r="E60" s="106" t="s">
        <v>13</v>
      </c>
      <c r="F60" s="106" t="s">
        <v>598</v>
      </c>
      <c r="G60" s="106">
        <v>186</v>
      </c>
      <c r="H60" s="34">
        <v>62</v>
      </c>
      <c r="I60" s="34">
        <f t="shared" si="3"/>
        <v>7.1049999999999995</v>
      </c>
      <c r="J60" s="34">
        <f t="shared" si="4"/>
        <v>117.92500000000001</v>
      </c>
      <c r="K60" s="34">
        <f t="shared" si="5"/>
        <v>28.544999999999998</v>
      </c>
      <c r="L60" s="34" t="s">
        <v>246</v>
      </c>
      <c r="M60" s="34" t="s">
        <v>247</v>
      </c>
      <c r="N60" s="34" t="s">
        <v>599</v>
      </c>
      <c r="O60" s="34" t="s">
        <v>600</v>
      </c>
      <c r="P60" s="34" t="s">
        <v>250</v>
      </c>
      <c r="Q60" s="34" t="s">
        <v>601</v>
      </c>
      <c r="R60" s="35" t="s">
        <v>384</v>
      </c>
      <c r="S60" s="34" t="s">
        <v>268</v>
      </c>
      <c r="T60" s="34" t="s">
        <v>277</v>
      </c>
      <c r="U60" s="34" t="s">
        <v>255</v>
      </c>
      <c r="V60" s="34" t="s">
        <v>269</v>
      </c>
      <c r="W60" s="34" t="s">
        <v>257</v>
      </c>
      <c r="X60" s="34" t="s">
        <v>257</v>
      </c>
      <c r="Y60" s="34" t="s">
        <v>257</v>
      </c>
      <c r="Z60" s="34" t="s">
        <v>257</v>
      </c>
      <c r="AA60" s="34">
        <v>1.43</v>
      </c>
      <c r="AB60" s="34">
        <v>62.36</v>
      </c>
      <c r="AC60" s="34">
        <v>43.51</v>
      </c>
      <c r="AD60" s="34">
        <v>12.78</v>
      </c>
      <c r="AE60" s="34">
        <v>173.49</v>
      </c>
      <c r="AF60" s="34">
        <v>13.58</v>
      </c>
      <c r="AG60" s="34">
        <v>3.31</v>
      </c>
      <c r="AH60" s="34">
        <v>109.13</v>
      </c>
      <c r="AI60" s="34">
        <v>32.94</v>
      </c>
      <c r="AJ60" s="34" t="s">
        <v>602</v>
      </c>
      <c r="AK60" s="13" t="s">
        <v>603</v>
      </c>
      <c r="AL60" s="34" t="s">
        <v>340</v>
      </c>
      <c r="AM60" s="34" t="s">
        <v>598</v>
      </c>
    </row>
    <row r="61" spans="1:39">
      <c r="A61" s="34" t="s">
        <v>242</v>
      </c>
      <c r="B61" s="106" t="s">
        <v>243</v>
      </c>
      <c r="C61" s="106">
        <v>800808</v>
      </c>
      <c r="D61" s="106">
        <v>800999</v>
      </c>
      <c r="E61" s="106" t="s">
        <v>13</v>
      </c>
      <c r="F61" s="106" t="s">
        <v>167</v>
      </c>
      <c r="G61" s="106">
        <v>192</v>
      </c>
      <c r="H61" s="34">
        <v>64</v>
      </c>
      <c r="I61" s="34">
        <f t="shared" si="3"/>
        <v>17.665000000000003</v>
      </c>
      <c r="J61" s="34">
        <f t="shared" si="4"/>
        <v>390.07499999999999</v>
      </c>
      <c r="K61" s="34">
        <f t="shared" si="5"/>
        <v>140.33000000000001</v>
      </c>
      <c r="L61" s="34" t="s">
        <v>246</v>
      </c>
      <c r="M61" s="34" t="s">
        <v>262</v>
      </c>
      <c r="N61" s="34" t="s">
        <v>604</v>
      </c>
      <c r="O61" s="34" t="s">
        <v>605</v>
      </c>
      <c r="P61" s="34" t="s">
        <v>250</v>
      </c>
      <c r="Q61" s="34" t="s">
        <v>606</v>
      </c>
      <c r="R61" s="35" t="s">
        <v>292</v>
      </c>
      <c r="S61" s="34" t="s">
        <v>253</v>
      </c>
      <c r="T61" s="34" t="s">
        <v>277</v>
      </c>
      <c r="U61" s="34" t="s">
        <v>278</v>
      </c>
      <c r="V61" s="34" t="s">
        <v>269</v>
      </c>
      <c r="W61" s="34" t="s">
        <v>269</v>
      </c>
      <c r="X61" s="34" t="s">
        <v>269</v>
      </c>
      <c r="Y61" s="34" t="s">
        <v>269</v>
      </c>
      <c r="Z61" s="34" t="s">
        <v>269</v>
      </c>
      <c r="AA61" s="34">
        <v>1.59</v>
      </c>
      <c r="AB61" s="34">
        <v>428.95</v>
      </c>
      <c r="AC61" s="34">
        <v>270.25</v>
      </c>
      <c r="AD61" s="89">
        <v>33.74</v>
      </c>
      <c r="AE61" s="89">
        <v>351.2</v>
      </c>
      <c r="AF61" s="89">
        <v>10.41</v>
      </c>
      <c r="AG61" s="89">
        <v>1.75</v>
      </c>
      <c r="AH61" s="89">
        <v>125.45</v>
      </c>
      <c r="AI61" s="89">
        <v>71.62</v>
      </c>
      <c r="AJ61" s="34" t="s">
        <v>607</v>
      </c>
      <c r="AK61" s="13" t="s">
        <v>467</v>
      </c>
      <c r="AL61" s="34" t="s">
        <v>340</v>
      </c>
      <c r="AM61" s="34" t="s">
        <v>167</v>
      </c>
    </row>
    <row r="62" spans="1:39">
      <c r="A62" s="34" t="s">
        <v>242</v>
      </c>
      <c r="B62" s="106" t="s">
        <v>243</v>
      </c>
      <c r="C62" s="106">
        <v>802107</v>
      </c>
      <c r="D62" s="106">
        <v>802304</v>
      </c>
      <c r="E62" s="106" t="s">
        <v>244</v>
      </c>
      <c r="F62" s="106" t="s">
        <v>608</v>
      </c>
      <c r="G62" s="106">
        <v>198</v>
      </c>
      <c r="H62" s="34">
        <v>66</v>
      </c>
      <c r="I62" s="34">
        <f t="shared" si="3"/>
        <v>3.9249999999999998</v>
      </c>
      <c r="J62" s="34">
        <f t="shared" si="4"/>
        <v>826.495</v>
      </c>
      <c r="K62" s="34">
        <f t="shared" si="5"/>
        <v>141.54499999999999</v>
      </c>
      <c r="L62" s="34" t="s">
        <v>246</v>
      </c>
      <c r="M62" s="34" t="s">
        <v>262</v>
      </c>
      <c r="N62" s="34" t="s">
        <v>609</v>
      </c>
      <c r="O62" s="34" t="s">
        <v>610</v>
      </c>
      <c r="P62" s="34" t="s">
        <v>307</v>
      </c>
      <c r="Q62" s="34" t="s">
        <v>611</v>
      </c>
      <c r="R62" s="35" t="s">
        <v>252</v>
      </c>
      <c r="S62" s="34" t="s">
        <v>253</v>
      </c>
      <c r="T62" s="34" t="s">
        <v>340</v>
      </c>
      <c r="U62" s="34" t="s">
        <v>278</v>
      </c>
      <c r="V62" s="34" t="s">
        <v>257</v>
      </c>
      <c r="W62" s="34" t="s">
        <v>257</v>
      </c>
      <c r="X62" s="34" t="s">
        <v>257</v>
      </c>
      <c r="Y62" s="34" t="s">
        <v>257</v>
      </c>
      <c r="Z62" s="34" t="s">
        <v>257</v>
      </c>
      <c r="AA62" s="34">
        <v>1.55</v>
      </c>
      <c r="AB62" s="34">
        <v>42.77</v>
      </c>
      <c r="AC62" s="34">
        <v>27.65</v>
      </c>
      <c r="AD62" s="34">
        <v>6.3</v>
      </c>
      <c r="AE62" s="34">
        <v>1610.22</v>
      </c>
      <c r="AF62" s="34">
        <v>255.44</v>
      </c>
      <c r="AG62" s="34">
        <v>3.43</v>
      </c>
      <c r="AH62" s="34">
        <v>2204.58</v>
      </c>
      <c r="AI62" s="34">
        <v>643.41</v>
      </c>
      <c r="AJ62" s="34" t="s">
        <v>612</v>
      </c>
      <c r="AK62" s="13" t="s">
        <v>302</v>
      </c>
      <c r="AL62" t="s">
        <v>613</v>
      </c>
      <c r="AM62" s="34" t="s">
        <v>608</v>
      </c>
    </row>
    <row r="63" spans="1:39">
      <c r="A63" s="34" t="s">
        <v>242</v>
      </c>
      <c r="B63" s="106" t="s">
        <v>243</v>
      </c>
      <c r="C63" s="106">
        <v>823746</v>
      </c>
      <c r="D63" s="106">
        <v>823829</v>
      </c>
      <c r="E63" s="106" t="s">
        <v>244</v>
      </c>
      <c r="F63" s="106" t="s">
        <v>94</v>
      </c>
      <c r="G63" s="106">
        <v>84</v>
      </c>
      <c r="H63" s="34">
        <v>28</v>
      </c>
      <c r="I63" s="34">
        <f t="shared" si="3"/>
        <v>1.59</v>
      </c>
      <c r="J63" s="34">
        <f t="shared" si="4"/>
        <v>5161.97</v>
      </c>
      <c r="K63" s="34">
        <f t="shared" si="5"/>
        <v>2304.23</v>
      </c>
      <c r="L63" s="34" t="s">
        <v>246</v>
      </c>
      <c r="M63" s="34" t="s">
        <v>247</v>
      </c>
      <c r="N63" s="34" t="s">
        <v>614</v>
      </c>
      <c r="O63" s="34" t="s">
        <v>615</v>
      </c>
      <c r="P63" s="34" t="s">
        <v>250</v>
      </c>
      <c r="Q63" s="34" t="s">
        <v>616</v>
      </c>
      <c r="R63" s="35" t="s">
        <v>300</v>
      </c>
      <c r="S63" s="34" t="s">
        <v>253</v>
      </c>
      <c r="T63" s="34" t="s">
        <v>277</v>
      </c>
      <c r="U63" s="34" t="s">
        <v>617</v>
      </c>
      <c r="V63" s="34" t="s">
        <v>269</v>
      </c>
      <c r="W63" s="34" t="s">
        <v>269</v>
      </c>
      <c r="X63" s="34" t="s">
        <v>257</v>
      </c>
      <c r="Y63" s="34" t="s">
        <v>257</v>
      </c>
      <c r="Z63" s="34" t="s">
        <v>269</v>
      </c>
      <c r="AA63" s="34">
        <v>0.89</v>
      </c>
      <c r="AB63" s="34">
        <v>133.94999999999999</v>
      </c>
      <c r="AC63" s="34">
        <v>150.18</v>
      </c>
      <c r="AD63" s="34">
        <v>2.29</v>
      </c>
      <c r="AE63" s="34">
        <v>10189.99</v>
      </c>
      <c r="AF63" s="34">
        <v>4458.28</v>
      </c>
      <c r="AG63" s="34">
        <v>2.14</v>
      </c>
      <c r="AH63" s="34">
        <v>9490.84</v>
      </c>
      <c r="AI63" s="34">
        <v>4437.71</v>
      </c>
      <c r="AJ63" s="34" t="s">
        <v>618</v>
      </c>
      <c r="AK63" s="13" t="s">
        <v>480</v>
      </c>
      <c r="AL63" s="34" t="s">
        <v>619</v>
      </c>
      <c r="AM63" s="34" t="s">
        <v>94</v>
      </c>
    </row>
    <row r="64" spans="1:39">
      <c r="A64" s="34" t="s">
        <v>242</v>
      </c>
      <c r="B64" s="106" t="s">
        <v>243</v>
      </c>
      <c r="C64" s="106">
        <v>826789</v>
      </c>
      <c r="D64" s="106">
        <v>826992</v>
      </c>
      <c r="E64" s="106" t="s">
        <v>13</v>
      </c>
      <c r="F64" s="106" t="s">
        <v>123</v>
      </c>
      <c r="G64" s="106">
        <v>204</v>
      </c>
      <c r="H64" s="34">
        <v>68</v>
      </c>
      <c r="I64" s="34">
        <f t="shared" si="3"/>
        <v>2.4750000000000001</v>
      </c>
      <c r="J64" s="34">
        <f t="shared" si="4"/>
        <v>113.815</v>
      </c>
      <c r="K64" s="34">
        <f t="shared" si="5"/>
        <v>71.88</v>
      </c>
      <c r="L64" s="34" t="s">
        <v>246</v>
      </c>
      <c r="M64" s="34" t="s">
        <v>304</v>
      </c>
      <c r="N64" s="34" t="s">
        <v>620</v>
      </c>
      <c r="O64" s="34" t="s">
        <v>621</v>
      </c>
      <c r="P64" s="34" t="s">
        <v>250</v>
      </c>
      <c r="Q64" s="34" t="s">
        <v>622</v>
      </c>
      <c r="R64" s="35" t="s">
        <v>384</v>
      </c>
      <c r="S64" s="34" t="s">
        <v>268</v>
      </c>
      <c r="T64" s="34" t="s">
        <v>309</v>
      </c>
      <c r="U64" s="34" t="s">
        <v>255</v>
      </c>
      <c r="V64" s="34" t="s">
        <v>269</v>
      </c>
      <c r="W64" s="34" t="s">
        <v>269</v>
      </c>
      <c r="X64" s="34" t="s">
        <v>257</v>
      </c>
      <c r="Y64" s="34" t="s">
        <v>269</v>
      </c>
      <c r="Z64" s="34" t="s">
        <v>257</v>
      </c>
      <c r="AA64" s="34">
        <v>0.88</v>
      </c>
      <c r="AB64" s="34">
        <v>98.37</v>
      </c>
      <c r="AC64" s="34">
        <v>112.01</v>
      </c>
      <c r="AD64" s="34">
        <v>4.07</v>
      </c>
      <c r="AE64" s="34">
        <v>129.26</v>
      </c>
      <c r="AF64" s="34">
        <v>31.75</v>
      </c>
      <c r="AG64" s="34">
        <v>1.87</v>
      </c>
      <c r="AH64" s="34">
        <v>98.01</v>
      </c>
      <c r="AI64" s="34">
        <v>52.33</v>
      </c>
      <c r="AJ64" s="34" t="s">
        <v>623</v>
      </c>
      <c r="AK64" s="13" t="s">
        <v>547</v>
      </c>
      <c r="AL64" t="s">
        <v>624</v>
      </c>
      <c r="AM64" s="34" t="s">
        <v>123</v>
      </c>
    </row>
    <row r="65" spans="1:39">
      <c r="A65" s="34" t="s">
        <v>242</v>
      </c>
      <c r="B65" s="106" t="s">
        <v>243</v>
      </c>
      <c r="C65" s="106">
        <v>833824</v>
      </c>
      <c r="D65" s="106">
        <v>834033</v>
      </c>
      <c r="E65" s="106" t="s">
        <v>244</v>
      </c>
      <c r="F65" s="106" t="s">
        <v>206</v>
      </c>
      <c r="G65" s="106">
        <v>210</v>
      </c>
      <c r="H65" s="34">
        <v>70</v>
      </c>
      <c r="I65" s="34">
        <f t="shared" si="3"/>
        <v>5.7649999999999997</v>
      </c>
      <c r="J65" s="34">
        <f t="shared" si="4"/>
        <v>1061.405</v>
      </c>
      <c r="K65" s="34">
        <f t="shared" si="5"/>
        <v>218.52999999999997</v>
      </c>
      <c r="L65" s="34" t="s">
        <v>246</v>
      </c>
      <c r="M65" s="34" t="s">
        <v>247</v>
      </c>
      <c r="N65" s="34" t="s">
        <v>625</v>
      </c>
      <c r="O65" s="34" t="s">
        <v>626</v>
      </c>
      <c r="P65" s="34" t="s">
        <v>250</v>
      </c>
      <c r="Q65" s="34" t="s">
        <v>627</v>
      </c>
      <c r="R65" s="35" t="s">
        <v>324</v>
      </c>
      <c r="S65" s="34" t="s">
        <v>253</v>
      </c>
      <c r="T65" s="34" t="s">
        <v>277</v>
      </c>
      <c r="U65" s="34" t="s">
        <v>278</v>
      </c>
      <c r="V65" s="34" t="s">
        <v>269</v>
      </c>
      <c r="W65" s="34" t="s">
        <v>269</v>
      </c>
      <c r="X65" s="34" t="s">
        <v>257</v>
      </c>
      <c r="Y65" s="34" t="s">
        <v>257</v>
      </c>
      <c r="Z65" s="34" t="s">
        <v>269</v>
      </c>
      <c r="AA65" s="34">
        <v>0.51</v>
      </c>
      <c r="AB65" s="34">
        <v>129.81</v>
      </c>
      <c r="AC65" s="34">
        <v>256.14999999999998</v>
      </c>
      <c r="AD65" s="34">
        <v>11.02</v>
      </c>
      <c r="AE65" s="34">
        <v>1993</v>
      </c>
      <c r="AF65" s="34">
        <v>180.91</v>
      </c>
      <c r="AG65" s="34">
        <v>3.23</v>
      </c>
      <c r="AH65" s="34">
        <v>2264.5</v>
      </c>
      <c r="AI65" s="34">
        <v>701.67</v>
      </c>
      <c r="AJ65" s="34" t="s">
        <v>628</v>
      </c>
      <c r="AK65" s="13" t="s">
        <v>302</v>
      </c>
      <c r="AL65" s="34" t="s">
        <v>340</v>
      </c>
      <c r="AM65" s="34" t="s">
        <v>206</v>
      </c>
    </row>
    <row r="66" spans="1:39">
      <c r="A66" s="34" t="s">
        <v>242</v>
      </c>
      <c r="B66" s="106" t="s">
        <v>243</v>
      </c>
      <c r="C66" s="106">
        <v>834136</v>
      </c>
      <c r="D66" s="106">
        <v>834252</v>
      </c>
      <c r="E66" s="106" t="s">
        <v>244</v>
      </c>
      <c r="F66" s="106" t="s">
        <v>629</v>
      </c>
      <c r="G66" s="106">
        <v>117</v>
      </c>
      <c r="H66" s="34">
        <v>39</v>
      </c>
      <c r="I66" s="34">
        <f t="shared" ref="I66:I83" si="6">AVERAGE(AA66,AD66)</f>
        <v>2.7050000000000001</v>
      </c>
      <c r="J66" s="34">
        <f t="shared" ref="J66:J83" si="7">AVERAGE(AB66,AE66)</f>
        <v>160.25</v>
      </c>
      <c r="K66" s="34">
        <f t="shared" ref="K66:K83" si="8">AVERAGE(AC66,AF66)</f>
        <v>161.07500000000002</v>
      </c>
      <c r="L66" s="34" t="s">
        <v>246</v>
      </c>
      <c r="M66" s="34" t="s">
        <v>262</v>
      </c>
      <c r="N66" s="34" t="s">
        <v>630</v>
      </c>
      <c r="O66" s="34" t="s">
        <v>631</v>
      </c>
      <c r="P66" s="34" t="s">
        <v>307</v>
      </c>
      <c r="Q66" s="34" t="s">
        <v>632</v>
      </c>
      <c r="R66" s="35" t="s">
        <v>324</v>
      </c>
      <c r="S66" s="34" t="s">
        <v>253</v>
      </c>
      <c r="T66" s="34" t="s">
        <v>340</v>
      </c>
      <c r="U66" s="34" t="s">
        <v>310</v>
      </c>
      <c r="V66" s="34" t="s">
        <v>257</v>
      </c>
      <c r="W66" s="34" t="s">
        <v>257</v>
      </c>
      <c r="X66" s="34" t="s">
        <v>257</v>
      </c>
      <c r="Y66" s="34" t="s">
        <v>257</v>
      </c>
      <c r="Z66" s="34" t="s">
        <v>257</v>
      </c>
      <c r="AA66" s="34">
        <v>0.82</v>
      </c>
      <c r="AB66" s="34">
        <v>251.82</v>
      </c>
      <c r="AC66" s="34">
        <v>307.18</v>
      </c>
      <c r="AD66" s="34">
        <v>4.59</v>
      </c>
      <c r="AE66" s="34">
        <v>68.680000000000007</v>
      </c>
      <c r="AF66" s="34">
        <v>14.97</v>
      </c>
      <c r="AG66" s="34">
        <v>1.03</v>
      </c>
      <c r="AH66" s="34">
        <v>40.880000000000003</v>
      </c>
      <c r="AI66" s="34">
        <v>39.619999999999997</v>
      </c>
      <c r="AJ66" s="34" t="s">
        <v>633</v>
      </c>
      <c r="AK66" s="34" t="s">
        <v>302</v>
      </c>
      <c r="AL66" s="89" t="s">
        <v>634</v>
      </c>
      <c r="AM66" s="34" t="s">
        <v>629</v>
      </c>
    </row>
    <row r="67" spans="1:39">
      <c r="A67" s="34" t="s">
        <v>242</v>
      </c>
      <c r="B67" s="106" t="s">
        <v>243</v>
      </c>
      <c r="C67" s="106">
        <v>858141</v>
      </c>
      <c r="D67" s="106">
        <v>858335</v>
      </c>
      <c r="E67" s="106" t="s">
        <v>244</v>
      </c>
      <c r="F67" s="106" t="s">
        <v>635</v>
      </c>
      <c r="G67" s="106">
        <v>195</v>
      </c>
      <c r="H67" s="34">
        <v>65</v>
      </c>
      <c r="I67" s="34">
        <f t="shared" si="6"/>
        <v>9.4600000000000009</v>
      </c>
      <c r="J67" s="34">
        <f t="shared" si="7"/>
        <v>341.54500000000002</v>
      </c>
      <c r="K67" s="34">
        <f t="shared" si="8"/>
        <v>81.825000000000003</v>
      </c>
      <c r="L67" s="34" t="s">
        <v>430</v>
      </c>
      <c r="M67" s="34" t="s">
        <v>304</v>
      </c>
      <c r="N67" s="34" t="s">
        <v>636</v>
      </c>
      <c r="O67" s="34" t="s">
        <v>637</v>
      </c>
      <c r="P67" s="34" t="s">
        <v>638</v>
      </c>
      <c r="Q67" s="34" t="s">
        <v>639</v>
      </c>
      <c r="R67" s="35" t="s">
        <v>324</v>
      </c>
      <c r="S67" s="34" t="s">
        <v>268</v>
      </c>
      <c r="T67" s="34" t="s">
        <v>277</v>
      </c>
      <c r="U67" s="34" t="s">
        <v>255</v>
      </c>
      <c r="V67" s="34" t="s">
        <v>269</v>
      </c>
      <c r="W67" s="34" t="s">
        <v>257</v>
      </c>
      <c r="X67" s="34" t="s">
        <v>257</v>
      </c>
      <c r="Y67" s="34" t="s">
        <v>257</v>
      </c>
      <c r="Z67" s="34" t="s">
        <v>257</v>
      </c>
      <c r="AA67" s="34">
        <v>3.35</v>
      </c>
      <c r="AB67" s="34">
        <v>510.68</v>
      </c>
      <c r="AC67" s="34">
        <v>152.58000000000001</v>
      </c>
      <c r="AD67" s="34">
        <v>15.57</v>
      </c>
      <c r="AE67" s="34">
        <v>172.41</v>
      </c>
      <c r="AF67" s="34">
        <v>11.07</v>
      </c>
      <c r="AG67" s="34">
        <v>3.31</v>
      </c>
      <c r="AH67" s="34">
        <v>166.94</v>
      </c>
      <c r="AI67" s="34">
        <v>50.38</v>
      </c>
      <c r="AJ67" s="34" t="s">
        <v>640</v>
      </c>
      <c r="AK67" s="34" t="s">
        <v>395</v>
      </c>
      <c r="AL67" t="s">
        <v>313</v>
      </c>
      <c r="AM67" s="34" t="s">
        <v>635</v>
      </c>
    </row>
    <row r="68" spans="1:39">
      <c r="A68" s="34" t="s">
        <v>242</v>
      </c>
      <c r="B68" s="106" t="s">
        <v>243</v>
      </c>
      <c r="C68" s="106">
        <v>866744</v>
      </c>
      <c r="D68" s="106">
        <v>866869</v>
      </c>
      <c r="E68" s="106" t="s">
        <v>13</v>
      </c>
      <c r="F68" s="106" t="s">
        <v>641</v>
      </c>
      <c r="G68" s="106">
        <v>126</v>
      </c>
      <c r="H68" s="34">
        <v>42</v>
      </c>
      <c r="I68" s="34">
        <f t="shared" si="6"/>
        <v>4.6000000000000005</v>
      </c>
      <c r="J68" s="34">
        <f t="shared" si="7"/>
        <v>115.76</v>
      </c>
      <c r="K68" s="34">
        <f t="shared" si="8"/>
        <v>26.134999999999998</v>
      </c>
      <c r="L68" s="34" t="s">
        <v>246</v>
      </c>
      <c r="M68" s="34" t="s">
        <v>247</v>
      </c>
      <c r="N68" s="34" t="s">
        <v>642</v>
      </c>
      <c r="O68" s="34" t="s">
        <v>643</v>
      </c>
      <c r="P68" s="34" t="s">
        <v>250</v>
      </c>
      <c r="Q68" s="34" t="s">
        <v>644</v>
      </c>
      <c r="R68" s="35" t="s">
        <v>267</v>
      </c>
      <c r="S68" s="34" t="s">
        <v>268</v>
      </c>
      <c r="T68" s="34" t="s">
        <v>277</v>
      </c>
      <c r="U68" s="34" t="s">
        <v>278</v>
      </c>
      <c r="V68" s="34" t="s">
        <v>269</v>
      </c>
      <c r="W68" s="34" t="s">
        <v>257</v>
      </c>
      <c r="X68" s="34" t="s">
        <v>257</v>
      </c>
      <c r="Y68" s="34" t="s">
        <v>257</v>
      </c>
      <c r="Z68" s="34" t="s">
        <v>257</v>
      </c>
      <c r="AA68" s="34">
        <v>1.06</v>
      </c>
      <c r="AB68" s="34">
        <v>29</v>
      </c>
      <c r="AC68" s="34">
        <v>27.39</v>
      </c>
      <c r="AD68" s="34">
        <v>8.14</v>
      </c>
      <c r="AE68" s="34">
        <v>202.52</v>
      </c>
      <c r="AF68" s="34">
        <v>24.88</v>
      </c>
      <c r="AG68" s="34">
        <v>1.57</v>
      </c>
      <c r="AH68" s="34">
        <v>174.12</v>
      </c>
      <c r="AI68" s="34">
        <v>111.11</v>
      </c>
      <c r="AJ68" s="34" t="s">
        <v>645</v>
      </c>
      <c r="AK68" s="34" t="s">
        <v>326</v>
      </c>
      <c r="AL68" s="89" t="s">
        <v>250</v>
      </c>
      <c r="AM68" s="34" t="s">
        <v>641</v>
      </c>
    </row>
    <row r="69" spans="1:39">
      <c r="A69" s="34" t="s">
        <v>242</v>
      </c>
      <c r="B69" s="106" t="s">
        <v>243</v>
      </c>
      <c r="C69" s="106">
        <v>907962</v>
      </c>
      <c r="D69" s="106">
        <v>908150</v>
      </c>
      <c r="E69" s="106" t="s">
        <v>244</v>
      </c>
      <c r="F69" s="106" t="s">
        <v>176</v>
      </c>
      <c r="G69" s="106">
        <v>189</v>
      </c>
      <c r="H69" s="34">
        <v>63</v>
      </c>
      <c r="I69" s="34">
        <f t="shared" si="6"/>
        <v>2.7949999999999999</v>
      </c>
      <c r="J69" s="34">
        <f t="shared" si="7"/>
        <v>125.245</v>
      </c>
      <c r="K69" s="34">
        <f t="shared" si="8"/>
        <v>53.335000000000001</v>
      </c>
      <c r="L69" s="34" t="s">
        <v>246</v>
      </c>
      <c r="M69" s="34" t="s">
        <v>247</v>
      </c>
      <c r="N69" s="34" t="s">
        <v>646</v>
      </c>
      <c r="O69" s="34" t="s">
        <v>647</v>
      </c>
      <c r="P69" s="34" t="s">
        <v>250</v>
      </c>
      <c r="Q69" s="34" t="s">
        <v>648</v>
      </c>
      <c r="R69" s="35" t="s">
        <v>317</v>
      </c>
      <c r="S69" s="34" t="s">
        <v>253</v>
      </c>
      <c r="T69" s="34" t="s">
        <v>277</v>
      </c>
      <c r="U69" s="34" t="s">
        <v>255</v>
      </c>
      <c r="V69" s="34" t="s">
        <v>269</v>
      </c>
      <c r="W69" s="34" t="s">
        <v>269</v>
      </c>
      <c r="X69" s="34" t="s">
        <v>257</v>
      </c>
      <c r="Y69" s="34" t="s">
        <v>257</v>
      </c>
      <c r="Z69" s="34" t="s">
        <v>269</v>
      </c>
      <c r="AA69" s="34">
        <v>2.2200000000000002</v>
      </c>
      <c r="AB69" s="34">
        <v>209.29</v>
      </c>
      <c r="AC69" s="34">
        <v>94.45</v>
      </c>
      <c r="AD69" s="34">
        <v>3.37</v>
      </c>
      <c r="AE69" s="34">
        <v>41.2</v>
      </c>
      <c r="AF69" s="34">
        <v>12.22</v>
      </c>
      <c r="AG69" s="34">
        <v>5.96</v>
      </c>
      <c r="AH69" s="34">
        <v>37.869999999999997</v>
      </c>
      <c r="AI69" s="34">
        <v>6.35</v>
      </c>
      <c r="AJ69" s="34" t="s">
        <v>649</v>
      </c>
      <c r="AK69" s="34" t="s">
        <v>302</v>
      </c>
      <c r="AL69" s="89" t="s">
        <v>650</v>
      </c>
      <c r="AM69" s="34" t="s">
        <v>176</v>
      </c>
    </row>
    <row r="70" spans="1:39">
      <c r="A70" s="34" t="s">
        <v>242</v>
      </c>
      <c r="B70" s="106" t="s">
        <v>243</v>
      </c>
      <c r="C70" s="106">
        <v>953067</v>
      </c>
      <c r="D70" s="106">
        <v>953222</v>
      </c>
      <c r="E70" s="106" t="s">
        <v>244</v>
      </c>
      <c r="F70" s="106" t="s">
        <v>651</v>
      </c>
      <c r="G70" s="106">
        <v>156</v>
      </c>
      <c r="H70" s="34">
        <v>52</v>
      </c>
      <c r="I70" s="34">
        <f t="shared" si="6"/>
        <v>10.065000000000001</v>
      </c>
      <c r="J70" s="34">
        <f t="shared" si="7"/>
        <v>393.69000000000005</v>
      </c>
      <c r="K70" s="34">
        <f t="shared" si="8"/>
        <v>81.685000000000002</v>
      </c>
      <c r="L70" s="34" t="s">
        <v>246</v>
      </c>
      <c r="M70" s="34" t="s">
        <v>247</v>
      </c>
      <c r="N70" s="34" t="s">
        <v>652</v>
      </c>
      <c r="O70" s="34" t="s">
        <v>653</v>
      </c>
      <c r="P70" s="34" t="s">
        <v>250</v>
      </c>
      <c r="Q70" s="34" t="s">
        <v>654</v>
      </c>
      <c r="R70" s="35" t="s">
        <v>252</v>
      </c>
      <c r="S70" s="34" t="s">
        <v>253</v>
      </c>
      <c r="T70" s="34" t="s">
        <v>309</v>
      </c>
      <c r="U70" s="34" t="s">
        <v>255</v>
      </c>
      <c r="V70" s="34" t="s">
        <v>269</v>
      </c>
      <c r="W70" s="34" t="s">
        <v>257</v>
      </c>
      <c r="X70" s="34" t="s">
        <v>257</v>
      </c>
      <c r="Y70" s="34" t="s">
        <v>257</v>
      </c>
      <c r="Z70" s="34" t="s">
        <v>257</v>
      </c>
      <c r="AA70" s="34">
        <v>0.85</v>
      </c>
      <c r="AB70" s="34">
        <v>108.56</v>
      </c>
      <c r="AC70" s="34">
        <v>128.16</v>
      </c>
      <c r="AD70" s="34">
        <v>19.28</v>
      </c>
      <c r="AE70" s="34">
        <v>678.82</v>
      </c>
      <c r="AF70" s="34">
        <v>35.21</v>
      </c>
      <c r="AG70" s="34">
        <v>2.13</v>
      </c>
      <c r="AH70" s="34">
        <v>406.44</v>
      </c>
      <c r="AI70" s="34">
        <v>190.52</v>
      </c>
      <c r="AJ70" s="34" t="s">
        <v>655</v>
      </c>
      <c r="AK70" s="34" t="s">
        <v>395</v>
      </c>
      <c r="AL70" s="89" t="s">
        <v>656</v>
      </c>
      <c r="AM70" s="34" t="s">
        <v>651</v>
      </c>
    </row>
    <row r="71" spans="1:39">
      <c r="A71" s="34" t="s">
        <v>242</v>
      </c>
      <c r="B71" s="106" t="s">
        <v>243</v>
      </c>
      <c r="C71" s="106">
        <v>953332</v>
      </c>
      <c r="D71" s="106">
        <v>953499</v>
      </c>
      <c r="E71" s="106" t="s">
        <v>244</v>
      </c>
      <c r="F71" s="106" t="s">
        <v>150</v>
      </c>
      <c r="G71" s="106">
        <v>168</v>
      </c>
      <c r="H71" s="34">
        <v>56</v>
      </c>
      <c r="I71" s="34">
        <f t="shared" si="6"/>
        <v>2.9449999999999998</v>
      </c>
      <c r="J71" s="34">
        <f t="shared" si="7"/>
        <v>282.46000000000004</v>
      </c>
      <c r="K71" s="34">
        <f t="shared" si="8"/>
        <v>192.37</v>
      </c>
      <c r="L71" s="34" t="s">
        <v>246</v>
      </c>
      <c r="M71" s="34" t="s">
        <v>262</v>
      </c>
      <c r="N71" s="34" t="s">
        <v>657</v>
      </c>
      <c r="O71" s="34" t="s">
        <v>658</v>
      </c>
      <c r="P71" s="34" t="s">
        <v>250</v>
      </c>
      <c r="Q71" s="34" t="s">
        <v>659</v>
      </c>
      <c r="R71" s="35" t="s">
        <v>324</v>
      </c>
      <c r="S71" s="34" t="s">
        <v>253</v>
      </c>
      <c r="T71" s="34" t="s">
        <v>277</v>
      </c>
      <c r="U71" s="34" t="s">
        <v>255</v>
      </c>
      <c r="V71" s="34" t="s">
        <v>269</v>
      </c>
      <c r="W71" s="34" t="s">
        <v>269</v>
      </c>
      <c r="X71" s="34" t="s">
        <v>269</v>
      </c>
      <c r="Y71" s="34" t="s">
        <v>257</v>
      </c>
      <c r="Z71" s="34" t="s">
        <v>269</v>
      </c>
      <c r="AA71" s="34">
        <v>1.33</v>
      </c>
      <c r="AB71" s="34">
        <v>490.22</v>
      </c>
      <c r="AC71" s="34">
        <v>368.36</v>
      </c>
      <c r="AD71" s="34">
        <v>4.5599999999999996</v>
      </c>
      <c r="AE71" s="34">
        <v>74.7</v>
      </c>
      <c r="AF71" s="34">
        <v>16.38</v>
      </c>
      <c r="AG71" s="34">
        <v>1.07</v>
      </c>
      <c r="AH71" s="34">
        <v>36.24</v>
      </c>
      <c r="AI71" s="34">
        <v>33.79</v>
      </c>
      <c r="AJ71" s="34" t="s">
        <v>660</v>
      </c>
      <c r="AK71" s="34" t="s">
        <v>287</v>
      </c>
      <c r="AL71" s="89" t="s">
        <v>250</v>
      </c>
      <c r="AM71" s="34" t="s">
        <v>150</v>
      </c>
    </row>
    <row r="72" spans="1:39">
      <c r="A72" s="34" t="s">
        <v>242</v>
      </c>
      <c r="B72" s="106" t="s">
        <v>243</v>
      </c>
      <c r="C72" s="106">
        <v>1008495</v>
      </c>
      <c r="D72" s="106">
        <v>1008662</v>
      </c>
      <c r="E72" s="106" t="s">
        <v>13</v>
      </c>
      <c r="F72" s="106" t="s">
        <v>661</v>
      </c>
      <c r="G72" s="106">
        <v>168</v>
      </c>
      <c r="H72" s="34">
        <v>56</v>
      </c>
      <c r="I72" s="34">
        <f t="shared" si="6"/>
        <v>25.815000000000001</v>
      </c>
      <c r="J72" s="34">
        <f t="shared" si="7"/>
        <v>167.54999999999998</v>
      </c>
      <c r="K72" s="34">
        <f t="shared" si="8"/>
        <v>61.620000000000005</v>
      </c>
      <c r="L72" s="34" t="s">
        <v>246</v>
      </c>
      <c r="M72" s="34" t="s">
        <v>247</v>
      </c>
      <c r="N72" s="34" t="s">
        <v>662</v>
      </c>
      <c r="O72" s="34" t="s">
        <v>663</v>
      </c>
      <c r="P72" s="34" t="s">
        <v>250</v>
      </c>
      <c r="Q72" s="34" t="s">
        <v>664</v>
      </c>
      <c r="R72" s="35" t="s">
        <v>384</v>
      </c>
      <c r="S72" s="34" t="s">
        <v>253</v>
      </c>
      <c r="T72" s="34" t="s">
        <v>277</v>
      </c>
      <c r="U72" s="34" t="s">
        <v>278</v>
      </c>
      <c r="V72" s="34" t="s">
        <v>269</v>
      </c>
      <c r="W72" s="34" t="s">
        <v>257</v>
      </c>
      <c r="X72" s="34" t="s">
        <v>257</v>
      </c>
      <c r="Y72" s="34" t="s">
        <v>257</v>
      </c>
      <c r="Z72" s="34" t="s">
        <v>257</v>
      </c>
      <c r="AA72" s="34">
        <v>0.39</v>
      </c>
      <c r="AB72" s="34">
        <v>45.57</v>
      </c>
      <c r="AC72" s="34">
        <v>117.59</v>
      </c>
      <c r="AD72" s="89">
        <v>51.24</v>
      </c>
      <c r="AE72" s="89">
        <v>289.52999999999997</v>
      </c>
      <c r="AF72" s="89">
        <v>5.65</v>
      </c>
      <c r="AG72" s="89">
        <v>2.72</v>
      </c>
      <c r="AH72" s="89">
        <v>166.51</v>
      </c>
      <c r="AI72" s="89">
        <v>61.29</v>
      </c>
      <c r="AJ72" s="34" t="s">
        <v>665</v>
      </c>
      <c r="AK72" s="34" t="s">
        <v>395</v>
      </c>
      <c r="AL72" s="89" t="s">
        <v>666</v>
      </c>
      <c r="AM72" s="34" t="s">
        <v>661</v>
      </c>
    </row>
    <row r="73" spans="1:39">
      <c r="A73" s="34" t="s">
        <v>242</v>
      </c>
      <c r="B73" s="106" t="s">
        <v>243</v>
      </c>
      <c r="C73" s="106">
        <v>1019071</v>
      </c>
      <c r="D73" s="106">
        <v>1019271</v>
      </c>
      <c r="E73" s="106" t="s">
        <v>13</v>
      </c>
      <c r="F73" s="106" t="s">
        <v>196</v>
      </c>
      <c r="G73" s="106">
        <v>201</v>
      </c>
      <c r="H73" s="34">
        <v>67</v>
      </c>
      <c r="I73" s="34">
        <f t="shared" si="6"/>
        <v>5.8049999999999997</v>
      </c>
      <c r="J73" s="34">
        <f t="shared" si="7"/>
        <v>1191.5350000000001</v>
      </c>
      <c r="K73" s="34">
        <f t="shared" si="8"/>
        <v>147.37</v>
      </c>
      <c r="L73" s="34" t="s">
        <v>246</v>
      </c>
      <c r="M73" s="34" t="s">
        <v>304</v>
      </c>
      <c r="N73" s="34" t="s">
        <v>667</v>
      </c>
      <c r="O73" s="34" t="s">
        <v>668</v>
      </c>
      <c r="P73" s="34" t="s">
        <v>250</v>
      </c>
      <c r="Q73" s="34" t="s">
        <v>669</v>
      </c>
      <c r="R73" s="35" t="s">
        <v>292</v>
      </c>
      <c r="S73" s="34" t="s">
        <v>371</v>
      </c>
      <c r="T73" s="34" t="s">
        <v>277</v>
      </c>
      <c r="U73" s="34" t="s">
        <v>310</v>
      </c>
      <c r="V73" s="34" t="s">
        <v>269</v>
      </c>
      <c r="W73" s="34" t="s">
        <v>269</v>
      </c>
      <c r="X73" s="34" t="s">
        <v>269</v>
      </c>
      <c r="Y73" s="34" t="s">
        <v>257</v>
      </c>
      <c r="Z73" s="34" t="s">
        <v>269</v>
      </c>
      <c r="AA73" s="34">
        <v>2.16</v>
      </c>
      <c r="AB73" s="34">
        <v>119.17</v>
      </c>
      <c r="AC73" s="34">
        <v>55.06</v>
      </c>
      <c r="AD73" s="34">
        <v>9.4499999999999993</v>
      </c>
      <c r="AE73" s="34">
        <v>2263.9</v>
      </c>
      <c r="AF73" s="34">
        <v>239.68</v>
      </c>
      <c r="AG73" s="34">
        <v>9.36</v>
      </c>
      <c r="AH73" s="34">
        <v>8023.65</v>
      </c>
      <c r="AI73" s="34">
        <v>856.81</v>
      </c>
      <c r="AJ73" s="34" t="s">
        <v>670</v>
      </c>
      <c r="AK73" s="34" t="s">
        <v>326</v>
      </c>
      <c r="AL73" s="34" t="s">
        <v>340</v>
      </c>
      <c r="AM73" s="34" t="s">
        <v>196</v>
      </c>
    </row>
    <row r="74" spans="1:39">
      <c r="A74" s="34" t="s">
        <v>242</v>
      </c>
      <c r="B74" s="106" t="s">
        <v>243</v>
      </c>
      <c r="C74" s="106">
        <v>1020539</v>
      </c>
      <c r="D74" s="106">
        <v>1020673</v>
      </c>
      <c r="E74" s="106" t="s">
        <v>244</v>
      </c>
      <c r="F74" s="106" t="s">
        <v>112</v>
      </c>
      <c r="G74" s="106">
        <v>135</v>
      </c>
      <c r="H74" s="34">
        <v>45</v>
      </c>
      <c r="I74" s="34">
        <f t="shared" si="6"/>
        <v>7.9450000000000003</v>
      </c>
      <c r="J74" s="34">
        <f t="shared" si="7"/>
        <v>348.93</v>
      </c>
      <c r="K74" s="34">
        <f t="shared" si="8"/>
        <v>155.01</v>
      </c>
      <c r="L74" s="34" t="s">
        <v>246</v>
      </c>
      <c r="M74" s="34" t="s">
        <v>247</v>
      </c>
      <c r="N74" s="34" t="s">
        <v>671</v>
      </c>
      <c r="O74" s="34" t="s">
        <v>672</v>
      </c>
      <c r="P74" s="34" t="s">
        <v>307</v>
      </c>
      <c r="Q74" s="34" t="s">
        <v>673</v>
      </c>
      <c r="R74" s="35" t="s">
        <v>317</v>
      </c>
      <c r="S74" s="34" t="s">
        <v>253</v>
      </c>
      <c r="T74" s="34" t="s">
        <v>277</v>
      </c>
      <c r="U74" s="34" t="s">
        <v>310</v>
      </c>
      <c r="V74" s="34" t="s">
        <v>269</v>
      </c>
      <c r="W74" s="34" t="s">
        <v>269</v>
      </c>
      <c r="X74" s="34" t="s">
        <v>257</v>
      </c>
      <c r="Y74" s="34" t="s">
        <v>257</v>
      </c>
      <c r="Z74" s="34" t="s">
        <v>269</v>
      </c>
      <c r="AA74" s="34">
        <v>0.8</v>
      </c>
      <c r="AB74" s="34">
        <v>223.4</v>
      </c>
      <c r="AC74" s="34">
        <v>278.57</v>
      </c>
      <c r="AD74" s="89">
        <v>15.09</v>
      </c>
      <c r="AE74" s="89">
        <v>474.46</v>
      </c>
      <c r="AF74" s="89">
        <v>31.45</v>
      </c>
      <c r="AG74" s="89">
        <v>3.43</v>
      </c>
      <c r="AH74" s="89">
        <v>268.47000000000003</v>
      </c>
      <c r="AI74" s="89">
        <v>78.3</v>
      </c>
      <c r="AJ74" s="34" t="s">
        <v>674</v>
      </c>
      <c r="AK74" s="34" t="s">
        <v>326</v>
      </c>
      <c r="AL74" s="34" t="s">
        <v>340</v>
      </c>
      <c r="AM74" s="34" t="s">
        <v>112</v>
      </c>
    </row>
    <row r="75" spans="1:39">
      <c r="A75" s="34" t="s">
        <v>242</v>
      </c>
      <c r="B75" s="106" t="s">
        <v>243</v>
      </c>
      <c r="C75" s="106">
        <v>1022943</v>
      </c>
      <c r="D75" s="106">
        <v>1023128</v>
      </c>
      <c r="E75" s="106" t="s">
        <v>244</v>
      </c>
      <c r="F75" s="106" t="s">
        <v>675</v>
      </c>
      <c r="G75" s="106">
        <v>186</v>
      </c>
      <c r="H75" s="34">
        <v>62</v>
      </c>
      <c r="I75" s="34">
        <f t="shared" si="6"/>
        <v>7.3699999999999992</v>
      </c>
      <c r="J75" s="34">
        <f t="shared" si="7"/>
        <v>316.92500000000001</v>
      </c>
      <c r="K75" s="34">
        <f t="shared" si="8"/>
        <v>86.66</v>
      </c>
      <c r="L75" s="34" t="s">
        <v>246</v>
      </c>
      <c r="M75" s="34" t="s">
        <v>304</v>
      </c>
      <c r="N75" s="34" t="s">
        <v>676</v>
      </c>
      <c r="O75" s="34" t="s">
        <v>677</v>
      </c>
      <c r="P75" s="34" t="s">
        <v>250</v>
      </c>
      <c r="Q75" s="34" t="s">
        <v>678</v>
      </c>
      <c r="R75" s="35" t="s">
        <v>317</v>
      </c>
      <c r="S75" s="34" t="s">
        <v>253</v>
      </c>
      <c r="T75" s="34" t="s">
        <v>277</v>
      </c>
      <c r="U75" s="34" t="s">
        <v>255</v>
      </c>
      <c r="V75" s="34" t="s">
        <v>269</v>
      </c>
      <c r="W75" s="34" t="s">
        <v>257</v>
      </c>
      <c r="X75" s="34" t="s">
        <v>257</v>
      </c>
      <c r="Y75" s="34" t="s">
        <v>257</v>
      </c>
      <c r="Z75" s="34" t="s">
        <v>257</v>
      </c>
      <c r="AA75" s="34">
        <v>1.1299999999999999</v>
      </c>
      <c r="AB75" s="34">
        <v>155.91</v>
      </c>
      <c r="AC75" s="34">
        <v>138.19999999999999</v>
      </c>
      <c r="AD75" s="34">
        <v>13.61</v>
      </c>
      <c r="AE75" s="34">
        <v>477.94</v>
      </c>
      <c r="AF75" s="34">
        <v>35.119999999999997</v>
      </c>
      <c r="AG75" s="34">
        <v>2.2400000000000002</v>
      </c>
      <c r="AH75" s="34">
        <v>334.5</v>
      </c>
      <c r="AI75" s="34">
        <v>149.13999999999999</v>
      </c>
      <c r="AJ75" s="34" t="s">
        <v>679</v>
      </c>
      <c r="AK75" s="34" t="s">
        <v>280</v>
      </c>
      <c r="AL75" s="34" t="s">
        <v>340</v>
      </c>
      <c r="AM75" s="34" t="s">
        <v>675</v>
      </c>
    </row>
    <row r="76" spans="1:39">
      <c r="A76" s="34" t="s">
        <v>242</v>
      </c>
      <c r="B76" s="106" t="s">
        <v>243</v>
      </c>
      <c r="C76" s="106">
        <v>1031564</v>
      </c>
      <c r="D76" s="106">
        <v>1031749</v>
      </c>
      <c r="E76" s="106" t="s">
        <v>13</v>
      </c>
      <c r="F76" s="106" t="s">
        <v>114</v>
      </c>
      <c r="G76" s="106">
        <v>186</v>
      </c>
      <c r="H76" s="34">
        <v>62</v>
      </c>
      <c r="I76" s="34">
        <f t="shared" si="6"/>
        <v>1.96</v>
      </c>
      <c r="J76" s="34">
        <f t="shared" si="7"/>
        <v>1289.68</v>
      </c>
      <c r="K76" s="34">
        <f t="shared" si="8"/>
        <v>657.75</v>
      </c>
      <c r="L76" s="34" t="s">
        <v>246</v>
      </c>
      <c r="M76" s="34" t="s">
        <v>247</v>
      </c>
      <c r="N76" s="34" t="s">
        <v>680</v>
      </c>
      <c r="O76" s="34" t="s">
        <v>681</v>
      </c>
      <c r="P76" s="34" t="s">
        <v>682</v>
      </c>
      <c r="Q76" s="34" t="s">
        <v>683</v>
      </c>
      <c r="R76" s="35" t="s">
        <v>267</v>
      </c>
      <c r="S76" s="34" t="s">
        <v>253</v>
      </c>
      <c r="T76" s="34" t="s">
        <v>277</v>
      </c>
      <c r="U76" s="34" t="s">
        <v>310</v>
      </c>
      <c r="V76" s="34" t="s">
        <v>256</v>
      </c>
      <c r="W76" s="34" t="s">
        <v>269</v>
      </c>
      <c r="X76" s="34" t="s">
        <v>269</v>
      </c>
      <c r="Y76" s="34" t="s">
        <v>269</v>
      </c>
      <c r="Z76" s="34" t="s">
        <v>257</v>
      </c>
      <c r="AA76" s="34">
        <v>1.96</v>
      </c>
      <c r="AB76" s="34">
        <v>1289.68</v>
      </c>
      <c r="AC76" s="34">
        <v>657.75</v>
      </c>
      <c r="AJ76" s="34" t="s">
        <v>684</v>
      </c>
      <c r="AK76" s="34" t="s">
        <v>326</v>
      </c>
      <c r="AL76" s="34" t="s">
        <v>340</v>
      </c>
      <c r="AM76" s="34" t="s">
        <v>114</v>
      </c>
    </row>
    <row r="77" spans="1:39">
      <c r="A77" s="34" t="s">
        <v>242</v>
      </c>
      <c r="B77" s="106" t="s">
        <v>243</v>
      </c>
      <c r="C77" s="106">
        <v>1073402</v>
      </c>
      <c r="D77" s="106">
        <v>1073515</v>
      </c>
      <c r="E77" s="106" t="s">
        <v>13</v>
      </c>
      <c r="F77" s="106" t="s">
        <v>685</v>
      </c>
      <c r="G77" s="106">
        <v>114</v>
      </c>
      <c r="H77" s="34">
        <v>38</v>
      </c>
      <c r="I77" s="34">
        <f t="shared" si="6"/>
        <v>13.66</v>
      </c>
      <c r="J77" s="34">
        <f t="shared" si="7"/>
        <v>526.52499999999998</v>
      </c>
      <c r="K77" s="34">
        <f t="shared" si="8"/>
        <v>69.400000000000006</v>
      </c>
      <c r="L77" s="34" t="s">
        <v>246</v>
      </c>
      <c r="M77" s="34" t="s">
        <v>247</v>
      </c>
      <c r="N77" s="34" t="s">
        <v>686</v>
      </c>
      <c r="O77" s="34" t="s">
        <v>687</v>
      </c>
      <c r="P77" s="34" t="s">
        <v>250</v>
      </c>
      <c r="Q77" s="34" t="s">
        <v>688</v>
      </c>
      <c r="R77" s="35" t="s">
        <v>377</v>
      </c>
      <c r="S77" s="34" t="s">
        <v>253</v>
      </c>
      <c r="T77" s="34" t="s">
        <v>277</v>
      </c>
      <c r="U77" s="34" t="s">
        <v>310</v>
      </c>
      <c r="V77" s="34" t="s">
        <v>269</v>
      </c>
      <c r="W77" s="34" t="s">
        <v>257</v>
      </c>
      <c r="X77" s="34" t="s">
        <v>257</v>
      </c>
      <c r="Y77" s="34" t="s">
        <v>257</v>
      </c>
      <c r="Z77" s="34" t="s">
        <v>257</v>
      </c>
      <c r="AA77" s="34">
        <v>0.86</v>
      </c>
      <c r="AB77" s="34">
        <v>87.51</v>
      </c>
      <c r="AC77" s="34">
        <v>102.31</v>
      </c>
      <c r="AD77" s="34">
        <v>26.46</v>
      </c>
      <c r="AE77" s="34">
        <v>965.54</v>
      </c>
      <c r="AF77" s="34">
        <v>36.49</v>
      </c>
      <c r="AG77" s="34">
        <v>1.85</v>
      </c>
      <c r="AH77" s="34">
        <v>341.5</v>
      </c>
      <c r="AI77" s="34">
        <v>184.83</v>
      </c>
      <c r="AJ77" s="34" t="s">
        <v>689</v>
      </c>
      <c r="AK77" s="34" t="s">
        <v>395</v>
      </c>
      <c r="AL77" s="34" t="s">
        <v>340</v>
      </c>
      <c r="AM77" s="34" t="s">
        <v>685</v>
      </c>
    </row>
    <row r="78" spans="1:39">
      <c r="A78" s="34" t="s">
        <v>242</v>
      </c>
      <c r="B78" s="106" t="s">
        <v>243</v>
      </c>
      <c r="C78" s="106">
        <v>1079116</v>
      </c>
      <c r="D78" s="106">
        <v>1079298</v>
      </c>
      <c r="E78" s="106" t="s">
        <v>244</v>
      </c>
      <c r="F78" s="106" t="s">
        <v>170</v>
      </c>
      <c r="G78" s="106">
        <v>183</v>
      </c>
      <c r="H78" s="34">
        <v>61</v>
      </c>
      <c r="I78" s="34">
        <f t="shared" si="6"/>
        <v>2.3200000000000003</v>
      </c>
      <c r="J78" s="34">
        <f t="shared" si="7"/>
        <v>1962.385</v>
      </c>
      <c r="K78" s="34">
        <f t="shared" si="8"/>
        <v>713.09500000000003</v>
      </c>
      <c r="L78" s="34" t="s">
        <v>246</v>
      </c>
      <c r="M78" s="34" t="s">
        <v>262</v>
      </c>
      <c r="N78" s="34" t="s">
        <v>690</v>
      </c>
      <c r="O78" s="34" t="s">
        <v>691</v>
      </c>
      <c r="P78" s="34" t="s">
        <v>250</v>
      </c>
      <c r="Q78" s="34" t="s">
        <v>692</v>
      </c>
      <c r="R78" s="35" t="s">
        <v>252</v>
      </c>
      <c r="S78" s="34" t="s">
        <v>253</v>
      </c>
      <c r="T78" s="34" t="s">
        <v>277</v>
      </c>
      <c r="U78" s="34" t="s">
        <v>278</v>
      </c>
      <c r="V78" s="34" t="s">
        <v>269</v>
      </c>
      <c r="W78" s="34" t="s">
        <v>269</v>
      </c>
      <c r="X78" s="34" t="s">
        <v>257</v>
      </c>
      <c r="Y78" s="34" t="s">
        <v>257</v>
      </c>
      <c r="Z78" s="34" t="s">
        <v>269</v>
      </c>
      <c r="AA78" s="34">
        <v>0.71</v>
      </c>
      <c r="AB78" s="34">
        <v>367.64</v>
      </c>
      <c r="AC78" s="34">
        <v>520.26</v>
      </c>
      <c r="AD78" s="34">
        <v>3.93</v>
      </c>
      <c r="AE78" s="34">
        <v>3557.13</v>
      </c>
      <c r="AF78" s="34">
        <v>905.93</v>
      </c>
      <c r="AG78" s="34">
        <v>1.19</v>
      </c>
      <c r="AH78" s="34">
        <v>1798.71</v>
      </c>
      <c r="AI78" s="34">
        <v>1507</v>
      </c>
      <c r="AJ78" s="34" t="s">
        <v>693</v>
      </c>
      <c r="AK78" s="34" t="s">
        <v>395</v>
      </c>
      <c r="AL78" s="34" t="s">
        <v>340</v>
      </c>
      <c r="AM78" s="34" t="s">
        <v>170</v>
      </c>
    </row>
    <row r="79" spans="1:39">
      <c r="A79" s="34" t="s">
        <v>242</v>
      </c>
      <c r="B79" s="106" t="s">
        <v>243</v>
      </c>
      <c r="C79" s="106">
        <v>1121446</v>
      </c>
      <c r="D79" s="106">
        <v>1121583</v>
      </c>
      <c r="E79" s="106" t="s">
        <v>13</v>
      </c>
      <c r="F79" s="106" t="s">
        <v>694</v>
      </c>
      <c r="G79" s="106">
        <v>138</v>
      </c>
      <c r="H79" s="34">
        <v>46</v>
      </c>
      <c r="I79" s="34">
        <f t="shared" si="6"/>
        <v>4.1399999999999997</v>
      </c>
      <c r="J79" s="34">
        <f t="shared" si="7"/>
        <v>147.69</v>
      </c>
      <c r="K79" s="34">
        <f t="shared" si="8"/>
        <v>33.314999999999998</v>
      </c>
      <c r="L79" s="34" t="s">
        <v>246</v>
      </c>
      <c r="M79" s="34" t="s">
        <v>247</v>
      </c>
      <c r="N79" s="34" t="s">
        <v>695</v>
      </c>
      <c r="O79" s="34" t="s">
        <v>696</v>
      </c>
      <c r="P79" s="34" t="s">
        <v>250</v>
      </c>
      <c r="Q79" s="34" t="s">
        <v>697</v>
      </c>
      <c r="R79" s="35" t="s">
        <v>292</v>
      </c>
      <c r="S79" s="34" t="s">
        <v>253</v>
      </c>
      <c r="T79" s="34" t="s">
        <v>277</v>
      </c>
      <c r="U79" s="34" t="s">
        <v>255</v>
      </c>
      <c r="V79" s="34" t="s">
        <v>269</v>
      </c>
      <c r="W79" s="34" t="s">
        <v>257</v>
      </c>
      <c r="X79" s="34" t="s">
        <v>257</v>
      </c>
      <c r="Y79" s="34" t="s">
        <v>257</v>
      </c>
      <c r="Z79" s="34" t="s">
        <v>257</v>
      </c>
      <c r="AA79" s="34">
        <v>1.69</v>
      </c>
      <c r="AB79" s="34">
        <v>49.59</v>
      </c>
      <c r="AC79" s="34">
        <v>29.32</v>
      </c>
      <c r="AD79" s="34">
        <v>6.59</v>
      </c>
      <c r="AE79" s="34">
        <v>245.79</v>
      </c>
      <c r="AF79" s="34">
        <v>37.31</v>
      </c>
      <c r="AG79" s="34">
        <v>2.08</v>
      </c>
      <c r="AH79" s="34">
        <v>196.77</v>
      </c>
      <c r="AI79" s="34">
        <v>94.65</v>
      </c>
      <c r="AJ79" s="34" t="s">
        <v>698</v>
      </c>
      <c r="AK79" s="34" t="s">
        <v>395</v>
      </c>
      <c r="AL79" s="34" t="s">
        <v>340</v>
      </c>
      <c r="AM79" s="34" t="s">
        <v>694</v>
      </c>
    </row>
    <row r="80" spans="1:39">
      <c r="A80" s="34" t="s">
        <v>242</v>
      </c>
      <c r="B80" s="106" t="s">
        <v>243</v>
      </c>
      <c r="C80" s="106">
        <v>1124201</v>
      </c>
      <c r="D80" s="106">
        <v>1124395</v>
      </c>
      <c r="E80" s="106" t="s">
        <v>244</v>
      </c>
      <c r="F80" s="106" t="s">
        <v>190</v>
      </c>
      <c r="G80" s="106">
        <v>195</v>
      </c>
      <c r="H80" s="34">
        <v>65</v>
      </c>
      <c r="I80" s="34">
        <f t="shared" si="6"/>
        <v>2.02</v>
      </c>
      <c r="J80" s="34">
        <f t="shared" si="7"/>
        <v>127.69499999999999</v>
      </c>
      <c r="K80" s="34">
        <f t="shared" si="8"/>
        <v>103.4</v>
      </c>
      <c r="L80" s="34" t="s">
        <v>246</v>
      </c>
      <c r="M80" s="34" t="s">
        <v>247</v>
      </c>
      <c r="N80" s="34" t="s">
        <v>699</v>
      </c>
      <c r="O80" s="34" t="s">
        <v>700</v>
      </c>
      <c r="P80" s="34" t="s">
        <v>493</v>
      </c>
      <c r="Q80" s="34" t="s">
        <v>701</v>
      </c>
      <c r="R80" s="35" t="s">
        <v>317</v>
      </c>
      <c r="S80" s="34" t="s">
        <v>253</v>
      </c>
      <c r="T80" s="34" t="s">
        <v>277</v>
      </c>
      <c r="U80" s="34" t="s">
        <v>255</v>
      </c>
      <c r="V80" s="34" t="s">
        <v>257</v>
      </c>
      <c r="W80" s="34" t="s">
        <v>269</v>
      </c>
      <c r="X80" s="34" t="s">
        <v>257</v>
      </c>
      <c r="Y80" s="34" t="s">
        <v>257</v>
      </c>
      <c r="Z80" s="34" t="s">
        <v>269</v>
      </c>
      <c r="AA80" s="34">
        <v>0.95</v>
      </c>
      <c r="AB80" s="34">
        <v>170.72</v>
      </c>
      <c r="AC80" s="34">
        <v>179.43</v>
      </c>
      <c r="AD80" s="34">
        <v>3.09</v>
      </c>
      <c r="AE80" s="34">
        <v>84.67</v>
      </c>
      <c r="AF80" s="34">
        <v>27.37</v>
      </c>
      <c r="AG80" s="34">
        <v>1.38</v>
      </c>
      <c r="AH80" s="34">
        <v>100.51</v>
      </c>
      <c r="AI80" s="34">
        <v>73.05</v>
      </c>
      <c r="AJ80" s="34" t="s">
        <v>702</v>
      </c>
      <c r="AK80" s="34" t="s">
        <v>302</v>
      </c>
      <c r="AL80" s="34" t="s">
        <v>340</v>
      </c>
      <c r="AM80" s="34" t="s">
        <v>190</v>
      </c>
    </row>
    <row r="81" spans="1:39">
      <c r="A81" s="34" t="s">
        <v>242</v>
      </c>
      <c r="B81" s="106" t="s">
        <v>243</v>
      </c>
      <c r="C81" s="106">
        <v>1139167</v>
      </c>
      <c r="D81" s="106">
        <v>1139376</v>
      </c>
      <c r="E81" s="106" t="s">
        <v>244</v>
      </c>
      <c r="F81" s="106" t="s">
        <v>195</v>
      </c>
      <c r="G81" s="106">
        <v>210</v>
      </c>
      <c r="H81" s="34">
        <v>70</v>
      </c>
      <c r="I81" s="34">
        <f t="shared" si="6"/>
        <v>4</v>
      </c>
      <c r="J81" s="34">
        <f t="shared" si="7"/>
        <v>878.25</v>
      </c>
      <c r="K81" s="34">
        <f t="shared" si="8"/>
        <v>511.41999999999996</v>
      </c>
      <c r="L81" s="34" t="s">
        <v>246</v>
      </c>
      <c r="M81" s="34" t="s">
        <v>262</v>
      </c>
      <c r="N81" s="34" t="s">
        <v>703</v>
      </c>
      <c r="O81" s="34" t="s">
        <v>704</v>
      </c>
      <c r="P81" s="34" t="s">
        <v>705</v>
      </c>
      <c r="Q81" s="34" t="s">
        <v>706</v>
      </c>
      <c r="R81" s="35" t="s">
        <v>252</v>
      </c>
      <c r="S81" s="34" t="s">
        <v>268</v>
      </c>
      <c r="T81" s="34" t="s">
        <v>277</v>
      </c>
      <c r="U81" s="34" t="s">
        <v>255</v>
      </c>
      <c r="V81" s="34" t="s">
        <v>269</v>
      </c>
      <c r="W81" s="34" t="s">
        <v>269</v>
      </c>
      <c r="X81" s="34" t="s">
        <v>269</v>
      </c>
      <c r="Y81" s="34" t="s">
        <v>269</v>
      </c>
      <c r="Z81" s="34" t="s">
        <v>269</v>
      </c>
      <c r="AA81" s="34">
        <v>1.1100000000000001</v>
      </c>
      <c r="AB81" s="34">
        <v>1019.11</v>
      </c>
      <c r="AC81" s="34">
        <v>915.8</v>
      </c>
      <c r="AD81" s="34">
        <v>6.89</v>
      </c>
      <c r="AE81" s="34">
        <v>737.39</v>
      </c>
      <c r="AF81" s="34">
        <v>107.04</v>
      </c>
      <c r="AG81" s="34">
        <v>1.29</v>
      </c>
      <c r="AH81" s="34">
        <v>365.09</v>
      </c>
      <c r="AI81" s="34">
        <v>282.2</v>
      </c>
      <c r="AJ81" s="34" t="s">
        <v>707</v>
      </c>
      <c r="AK81" s="34" t="s">
        <v>287</v>
      </c>
      <c r="AL81" t="s">
        <v>708</v>
      </c>
      <c r="AM81" s="34" t="s">
        <v>195</v>
      </c>
    </row>
    <row r="82" spans="1:39">
      <c r="A82" s="34" t="s">
        <v>242</v>
      </c>
      <c r="B82" s="106" t="s">
        <v>243</v>
      </c>
      <c r="C82" s="106">
        <v>1141152</v>
      </c>
      <c r="D82" s="106">
        <v>1141349</v>
      </c>
      <c r="E82" s="106" t="s">
        <v>244</v>
      </c>
      <c r="F82" s="106" t="s">
        <v>709</v>
      </c>
      <c r="G82" s="106">
        <v>198</v>
      </c>
      <c r="H82" s="34">
        <v>66</v>
      </c>
      <c r="I82" s="34">
        <f t="shared" si="6"/>
        <v>5.2750000000000004</v>
      </c>
      <c r="J82" s="34">
        <f t="shared" si="7"/>
        <v>970.02</v>
      </c>
      <c r="K82" s="34">
        <f t="shared" si="8"/>
        <v>498.97499999999997</v>
      </c>
      <c r="L82" s="34" t="s">
        <v>246</v>
      </c>
      <c r="M82" s="34" t="s">
        <v>304</v>
      </c>
      <c r="N82" s="34" t="s">
        <v>710</v>
      </c>
      <c r="O82" s="34" t="s">
        <v>711</v>
      </c>
      <c r="P82" s="34" t="s">
        <v>250</v>
      </c>
      <c r="Q82" s="34" t="s">
        <v>712</v>
      </c>
      <c r="R82" s="35" t="s">
        <v>300</v>
      </c>
      <c r="S82" s="34" t="s">
        <v>253</v>
      </c>
      <c r="T82" s="34" t="s">
        <v>277</v>
      </c>
      <c r="U82" s="34" t="s">
        <v>255</v>
      </c>
      <c r="V82" s="34" t="s">
        <v>257</v>
      </c>
      <c r="W82" s="34" t="s">
        <v>269</v>
      </c>
      <c r="X82" s="34" t="s">
        <v>269</v>
      </c>
      <c r="Y82" s="34" t="s">
        <v>257</v>
      </c>
      <c r="Z82" s="34" t="s">
        <v>257</v>
      </c>
      <c r="AA82" s="34">
        <v>1.83</v>
      </c>
      <c r="AB82" s="34">
        <v>1791.5</v>
      </c>
      <c r="AC82" s="34">
        <v>980.92</v>
      </c>
      <c r="AD82" s="34">
        <v>8.7200000000000006</v>
      </c>
      <c r="AE82" s="34">
        <v>148.54</v>
      </c>
      <c r="AF82" s="34">
        <v>17.03</v>
      </c>
      <c r="AG82" s="34">
        <v>2.13</v>
      </c>
      <c r="AH82" s="34">
        <v>81.73</v>
      </c>
      <c r="AI82" s="34">
        <v>38.369999999999997</v>
      </c>
      <c r="AJ82" s="34" t="s">
        <v>713</v>
      </c>
      <c r="AK82" s="34" t="s">
        <v>366</v>
      </c>
      <c r="AL82" t="s">
        <v>714</v>
      </c>
      <c r="AM82" s="34" t="s">
        <v>709</v>
      </c>
    </row>
    <row r="83" spans="1:39">
      <c r="A83" s="34" t="s">
        <v>242</v>
      </c>
      <c r="B83" s="106" t="s">
        <v>243</v>
      </c>
      <c r="C83" s="106">
        <v>1141984</v>
      </c>
      <c r="D83" s="106">
        <v>1142136</v>
      </c>
      <c r="E83" s="106" t="s">
        <v>244</v>
      </c>
      <c r="F83" s="106" t="s">
        <v>715</v>
      </c>
      <c r="G83" s="106">
        <v>153</v>
      </c>
      <c r="H83" s="34">
        <v>51</v>
      </c>
      <c r="I83" s="34">
        <f t="shared" si="6"/>
        <v>2.9</v>
      </c>
      <c r="J83" s="34">
        <f t="shared" si="7"/>
        <v>91.215000000000003</v>
      </c>
      <c r="K83" s="34">
        <f t="shared" si="8"/>
        <v>53.77</v>
      </c>
      <c r="L83" s="34" t="s">
        <v>246</v>
      </c>
      <c r="M83" s="34" t="s">
        <v>247</v>
      </c>
      <c r="N83" s="34" t="s">
        <v>716</v>
      </c>
      <c r="O83" s="34" t="s">
        <v>717</v>
      </c>
      <c r="P83" s="34" t="s">
        <v>250</v>
      </c>
      <c r="Q83" s="34" t="s">
        <v>718</v>
      </c>
      <c r="R83" s="35" t="s">
        <v>300</v>
      </c>
      <c r="S83" s="34" t="s">
        <v>253</v>
      </c>
      <c r="T83" s="34" t="s">
        <v>277</v>
      </c>
      <c r="U83" s="34" t="s">
        <v>310</v>
      </c>
      <c r="V83" s="34" t="s">
        <v>257</v>
      </c>
      <c r="W83" s="34" t="s">
        <v>257</v>
      </c>
      <c r="X83" s="34" t="s">
        <v>257</v>
      </c>
      <c r="Y83" s="34" t="s">
        <v>257</v>
      </c>
      <c r="Z83" s="34" t="s">
        <v>257</v>
      </c>
      <c r="AA83" s="34">
        <v>0.64</v>
      </c>
      <c r="AB83" s="34">
        <v>53.07</v>
      </c>
      <c r="AC83" s="34">
        <v>82.45</v>
      </c>
      <c r="AD83" s="34">
        <v>5.16</v>
      </c>
      <c r="AE83" s="34">
        <v>129.36000000000001</v>
      </c>
      <c r="AF83" s="34">
        <v>25.09</v>
      </c>
      <c r="AG83" s="34">
        <v>1.59</v>
      </c>
      <c r="AH83" s="34">
        <v>114.82</v>
      </c>
      <c r="AI83" s="34">
        <v>72.03</v>
      </c>
      <c r="AJ83" s="34" t="s">
        <v>719</v>
      </c>
      <c r="AK83" s="34" t="s">
        <v>280</v>
      </c>
      <c r="AL83" s="89" t="s">
        <v>720</v>
      </c>
      <c r="AM83" s="34" t="s">
        <v>715</v>
      </c>
    </row>
    <row r="84" spans="1:39">
      <c r="A84" s="34" t="s">
        <v>242</v>
      </c>
      <c r="B84" s="106" t="s">
        <v>243</v>
      </c>
      <c r="C84" s="106">
        <v>1159535</v>
      </c>
      <c r="D84" s="106">
        <v>1159675</v>
      </c>
      <c r="E84" s="106" t="s">
        <v>13</v>
      </c>
      <c r="F84" s="106" t="s">
        <v>124</v>
      </c>
      <c r="G84" s="106">
        <v>141</v>
      </c>
      <c r="H84" s="34">
        <v>47</v>
      </c>
      <c r="I84" s="34">
        <f t="shared" ref="I84:I115" si="9">AVERAGE(AA84,AD84)</f>
        <v>22.15</v>
      </c>
      <c r="J84" s="34">
        <f t="shared" ref="J84:J115" si="10">AVERAGE(AB84,AE84)</f>
        <v>2217.1149999999998</v>
      </c>
      <c r="K84" s="34">
        <f>AVERAGE(AF84,AC84)</f>
        <v>91.625</v>
      </c>
      <c r="L84" s="34" t="s">
        <v>246</v>
      </c>
      <c r="M84" s="34" t="s">
        <v>262</v>
      </c>
      <c r="N84" s="34" t="s">
        <v>721</v>
      </c>
      <c r="O84" s="34" t="s">
        <v>722</v>
      </c>
      <c r="P84" s="34" t="s">
        <v>250</v>
      </c>
      <c r="Q84" s="34" t="s">
        <v>723</v>
      </c>
      <c r="R84" s="35" t="s">
        <v>292</v>
      </c>
      <c r="S84" s="34" t="s">
        <v>253</v>
      </c>
      <c r="T84" s="34" t="s">
        <v>254</v>
      </c>
      <c r="U84" s="34" t="s">
        <v>724</v>
      </c>
      <c r="V84" s="34" t="s">
        <v>269</v>
      </c>
      <c r="W84" s="34" t="s">
        <v>269</v>
      </c>
      <c r="X84" s="34" t="s">
        <v>257</v>
      </c>
      <c r="Y84" s="34" t="s">
        <v>257</v>
      </c>
      <c r="Z84" s="34" t="s">
        <v>269</v>
      </c>
      <c r="AA84" s="34">
        <v>8.7200000000000006</v>
      </c>
      <c r="AB84" s="34">
        <v>677.06</v>
      </c>
      <c r="AC84" s="34">
        <v>77.650000000000006</v>
      </c>
      <c r="AD84" s="34">
        <v>35.58</v>
      </c>
      <c r="AE84" s="34">
        <v>3757.17</v>
      </c>
      <c r="AF84" s="34">
        <v>105.6</v>
      </c>
      <c r="AG84" s="34">
        <v>2.5299999999999998</v>
      </c>
      <c r="AH84" s="34">
        <v>3447.17</v>
      </c>
      <c r="AI84" s="34">
        <v>1360.56</v>
      </c>
      <c r="AJ84" s="34" t="s">
        <v>725</v>
      </c>
      <c r="AK84" s="34" t="s">
        <v>280</v>
      </c>
      <c r="AL84" t="s">
        <v>406</v>
      </c>
      <c r="AM84" s="34" t="s">
        <v>124</v>
      </c>
    </row>
    <row r="85" spans="1:39">
      <c r="A85" s="34" t="s">
        <v>242</v>
      </c>
      <c r="B85" s="106" t="s">
        <v>243</v>
      </c>
      <c r="C85" s="106">
        <v>1163765</v>
      </c>
      <c r="D85" s="106">
        <v>1163962</v>
      </c>
      <c r="E85" s="106" t="s">
        <v>244</v>
      </c>
      <c r="F85" s="106" t="s">
        <v>726</v>
      </c>
      <c r="G85" s="106">
        <v>198</v>
      </c>
      <c r="H85" s="34">
        <v>66</v>
      </c>
      <c r="I85" s="34">
        <f t="shared" si="9"/>
        <v>3.665</v>
      </c>
      <c r="J85" s="34">
        <f t="shared" si="10"/>
        <v>2096.9450000000002</v>
      </c>
      <c r="K85" s="34">
        <f t="shared" ref="K85:K116" si="11">AVERAGE(AC85,AF85)</f>
        <v>1701.67</v>
      </c>
      <c r="L85" s="34" t="s">
        <v>246</v>
      </c>
      <c r="M85" s="34" t="s">
        <v>262</v>
      </c>
      <c r="N85" s="34" t="s">
        <v>727</v>
      </c>
      <c r="O85" s="34" t="s">
        <v>728</v>
      </c>
      <c r="P85" s="34" t="s">
        <v>250</v>
      </c>
      <c r="Q85" s="34" t="s">
        <v>729</v>
      </c>
      <c r="R85" s="35" t="s">
        <v>252</v>
      </c>
      <c r="S85" s="34" t="s">
        <v>268</v>
      </c>
      <c r="T85" s="34" t="s">
        <v>277</v>
      </c>
      <c r="U85" s="34" t="s">
        <v>310</v>
      </c>
      <c r="V85" s="34" t="s">
        <v>269</v>
      </c>
      <c r="W85" s="34" t="s">
        <v>257</v>
      </c>
      <c r="X85" s="34" t="s">
        <v>257</v>
      </c>
      <c r="Y85" s="34" t="s">
        <v>257</v>
      </c>
      <c r="Z85" s="34" t="s">
        <v>257</v>
      </c>
      <c r="AA85" s="34">
        <v>1.2</v>
      </c>
      <c r="AB85" s="34">
        <v>4045.53</v>
      </c>
      <c r="AC85" s="34">
        <v>3379.13</v>
      </c>
      <c r="AD85" s="34">
        <v>6.13</v>
      </c>
      <c r="AE85" s="34">
        <v>148.36000000000001</v>
      </c>
      <c r="AF85" s="34">
        <v>24.21</v>
      </c>
      <c r="AG85" s="34">
        <v>1.63</v>
      </c>
      <c r="AH85" s="34">
        <v>55.31</v>
      </c>
      <c r="AI85" s="34">
        <v>34.01</v>
      </c>
      <c r="AJ85" s="34" t="s">
        <v>730</v>
      </c>
      <c r="AK85" s="34" t="s">
        <v>287</v>
      </c>
      <c r="AL85" s="89" t="s">
        <v>731</v>
      </c>
      <c r="AM85" s="34" t="s">
        <v>726</v>
      </c>
    </row>
    <row r="86" spans="1:39">
      <c r="A86" s="34" t="s">
        <v>242</v>
      </c>
      <c r="B86" s="106" t="s">
        <v>243</v>
      </c>
      <c r="C86" s="106">
        <v>1173837</v>
      </c>
      <c r="D86" s="106">
        <v>1173971</v>
      </c>
      <c r="E86" s="106" t="s">
        <v>244</v>
      </c>
      <c r="F86" s="106" t="s">
        <v>118</v>
      </c>
      <c r="G86" s="106">
        <v>135</v>
      </c>
      <c r="H86" s="34">
        <v>45</v>
      </c>
      <c r="I86" s="34">
        <f t="shared" si="9"/>
        <v>4.6150000000000002</v>
      </c>
      <c r="J86" s="34">
        <f t="shared" si="10"/>
        <v>454.08</v>
      </c>
      <c r="K86" s="34">
        <f t="shared" si="11"/>
        <v>87.444999999999993</v>
      </c>
      <c r="L86" s="34" t="s">
        <v>246</v>
      </c>
      <c r="M86" s="34" t="s">
        <v>247</v>
      </c>
      <c r="N86" s="34" t="s">
        <v>732</v>
      </c>
      <c r="O86" s="34" t="s">
        <v>733</v>
      </c>
      <c r="P86" s="34" t="s">
        <v>250</v>
      </c>
      <c r="Q86" s="34" t="s">
        <v>734</v>
      </c>
      <c r="R86" s="35" t="s">
        <v>317</v>
      </c>
      <c r="S86" s="34" t="s">
        <v>253</v>
      </c>
      <c r="T86" s="34" t="s">
        <v>277</v>
      </c>
      <c r="U86" s="34" t="s">
        <v>310</v>
      </c>
      <c r="V86" s="34" t="s">
        <v>269</v>
      </c>
      <c r="W86" s="34" t="s">
        <v>269</v>
      </c>
      <c r="X86" s="34" t="s">
        <v>257</v>
      </c>
      <c r="Y86" s="34" t="s">
        <v>257</v>
      </c>
      <c r="Z86" s="34" t="s">
        <v>269</v>
      </c>
      <c r="AA86" s="34">
        <v>1.64</v>
      </c>
      <c r="AB86" s="34">
        <v>116</v>
      </c>
      <c r="AC86" s="34">
        <v>70.52</v>
      </c>
      <c r="AD86" s="34">
        <v>7.59</v>
      </c>
      <c r="AE86" s="34">
        <v>792.16</v>
      </c>
      <c r="AF86" s="34">
        <v>104.37</v>
      </c>
      <c r="AG86" s="34">
        <v>2.23</v>
      </c>
      <c r="AH86" s="34">
        <v>613.77</v>
      </c>
      <c r="AI86" s="34">
        <v>274.66000000000003</v>
      </c>
      <c r="AJ86" s="34" t="s">
        <v>735</v>
      </c>
      <c r="AK86" s="34" t="s">
        <v>294</v>
      </c>
      <c r="AL86" s="89" t="s">
        <v>736</v>
      </c>
      <c r="AM86" s="34" t="s">
        <v>118</v>
      </c>
    </row>
    <row r="87" spans="1:39">
      <c r="A87" s="34" t="s">
        <v>242</v>
      </c>
      <c r="B87" s="106" t="s">
        <v>243</v>
      </c>
      <c r="C87" s="106">
        <v>1206493</v>
      </c>
      <c r="D87" s="106">
        <v>1206627</v>
      </c>
      <c r="E87" s="106" t="s">
        <v>13</v>
      </c>
      <c r="F87" s="106" t="s">
        <v>115</v>
      </c>
      <c r="G87" s="106">
        <v>135</v>
      </c>
      <c r="H87" s="34">
        <v>45</v>
      </c>
      <c r="I87" s="34">
        <f t="shared" si="9"/>
        <v>2.7050000000000001</v>
      </c>
      <c r="J87" s="34">
        <f t="shared" si="10"/>
        <v>24088.664999999997</v>
      </c>
      <c r="K87" s="34">
        <f t="shared" si="11"/>
        <v>5338.3550000000005</v>
      </c>
      <c r="L87" s="34" t="s">
        <v>246</v>
      </c>
      <c r="M87" s="34" t="s">
        <v>304</v>
      </c>
      <c r="N87" s="34" t="s">
        <v>737</v>
      </c>
      <c r="O87" s="34" t="s">
        <v>738</v>
      </c>
      <c r="P87" s="34" t="s">
        <v>307</v>
      </c>
      <c r="Q87" s="34" t="s">
        <v>739</v>
      </c>
      <c r="R87" s="35" t="s">
        <v>377</v>
      </c>
      <c r="S87" s="34" t="s">
        <v>253</v>
      </c>
      <c r="T87" s="34" t="s">
        <v>277</v>
      </c>
      <c r="U87" s="34" t="s">
        <v>255</v>
      </c>
      <c r="V87" s="34" t="s">
        <v>257</v>
      </c>
      <c r="W87" s="34" t="s">
        <v>269</v>
      </c>
      <c r="X87" s="34" t="s">
        <v>269</v>
      </c>
      <c r="Y87" s="34" t="s">
        <v>257</v>
      </c>
      <c r="Z87" s="34" t="s">
        <v>269</v>
      </c>
      <c r="AA87" s="34">
        <v>0.82</v>
      </c>
      <c r="AB87" s="34">
        <v>185.59</v>
      </c>
      <c r="AC87" s="34">
        <v>227.44</v>
      </c>
      <c r="AD87" s="34">
        <v>4.59</v>
      </c>
      <c r="AE87" s="34">
        <v>47991.74</v>
      </c>
      <c r="AF87" s="34">
        <v>10449.27</v>
      </c>
      <c r="AG87" s="34">
        <v>2.21</v>
      </c>
      <c r="AH87" s="34">
        <v>68289.850000000006</v>
      </c>
      <c r="AI87" s="34">
        <v>30911.48</v>
      </c>
      <c r="AJ87" s="34" t="s">
        <v>740</v>
      </c>
      <c r="AK87" s="34" t="s">
        <v>302</v>
      </c>
      <c r="AL87" s="89" t="s">
        <v>634</v>
      </c>
      <c r="AM87" s="34" t="s">
        <v>115</v>
      </c>
    </row>
    <row r="88" spans="1:39">
      <c r="A88" s="34" t="s">
        <v>242</v>
      </c>
      <c r="B88" s="106" t="s">
        <v>243</v>
      </c>
      <c r="C88" s="106">
        <v>1231593</v>
      </c>
      <c r="D88" s="106">
        <v>1231781</v>
      </c>
      <c r="E88" s="106" t="s">
        <v>13</v>
      </c>
      <c r="F88" s="106" t="s">
        <v>741</v>
      </c>
      <c r="G88" s="106">
        <v>189</v>
      </c>
      <c r="H88" s="34">
        <v>63</v>
      </c>
      <c r="I88" s="34">
        <f t="shared" si="9"/>
        <v>1.2749999999999999</v>
      </c>
      <c r="J88" s="34">
        <f t="shared" si="10"/>
        <v>45.855000000000004</v>
      </c>
      <c r="K88" s="34">
        <f t="shared" si="11"/>
        <v>36.93</v>
      </c>
      <c r="L88" s="34" t="s">
        <v>246</v>
      </c>
      <c r="M88" s="34" t="s">
        <v>247</v>
      </c>
      <c r="N88" s="34" t="s">
        <v>742</v>
      </c>
      <c r="O88" s="34" t="s">
        <v>743</v>
      </c>
      <c r="P88" s="34" t="s">
        <v>307</v>
      </c>
      <c r="Q88" s="34" t="s">
        <v>744</v>
      </c>
      <c r="R88" s="35" t="s">
        <v>377</v>
      </c>
      <c r="S88" s="34" t="s">
        <v>253</v>
      </c>
      <c r="T88" s="34" t="s">
        <v>277</v>
      </c>
      <c r="U88" s="34" t="s">
        <v>310</v>
      </c>
      <c r="V88" s="34" t="s">
        <v>269</v>
      </c>
      <c r="W88" s="34" t="s">
        <v>269</v>
      </c>
      <c r="X88" s="34" t="s">
        <v>269</v>
      </c>
      <c r="Y88" s="34" t="s">
        <v>257</v>
      </c>
      <c r="Z88" s="34" t="s">
        <v>257</v>
      </c>
      <c r="AA88" s="34">
        <v>1.1000000000000001</v>
      </c>
      <c r="AB88" s="34">
        <v>48.49</v>
      </c>
      <c r="AC88" s="34">
        <v>44.08</v>
      </c>
      <c r="AD88" s="34">
        <v>1.45</v>
      </c>
      <c r="AE88" s="34">
        <v>43.22</v>
      </c>
      <c r="AF88" s="34">
        <v>29.78</v>
      </c>
      <c r="AG88" s="34">
        <v>2.13</v>
      </c>
      <c r="AH88" s="34">
        <v>53.5</v>
      </c>
      <c r="AI88" s="34">
        <v>25.13</v>
      </c>
      <c r="AJ88" s="34" t="s">
        <v>745</v>
      </c>
      <c r="AK88" s="34" t="s">
        <v>302</v>
      </c>
      <c r="AL88" t="s">
        <v>746</v>
      </c>
      <c r="AM88" s="34" t="s">
        <v>741</v>
      </c>
    </row>
    <row r="89" spans="1:39">
      <c r="A89" s="34" t="s">
        <v>242</v>
      </c>
      <c r="B89" s="106" t="s">
        <v>243</v>
      </c>
      <c r="C89" s="106">
        <v>1238925</v>
      </c>
      <c r="D89" s="106">
        <v>1239131</v>
      </c>
      <c r="E89" s="106" t="s">
        <v>13</v>
      </c>
      <c r="F89" s="106" t="s">
        <v>191</v>
      </c>
      <c r="G89" s="106">
        <v>207</v>
      </c>
      <c r="H89" s="34">
        <v>69</v>
      </c>
      <c r="I89" s="34">
        <f t="shared" si="9"/>
        <v>1.855</v>
      </c>
      <c r="J89" s="34">
        <f t="shared" si="10"/>
        <v>2842.37</v>
      </c>
      <c r="K89" s="34">
        <f t="shared" si="11"/>
        <v>1462.375</v>
      </c>
      <c r="L89" s="34" t="s">
        <v>246</v>
      </c>
      <c r="M89" s="34" t="s">
        <v>247</v>
      </c>
      <c r="N89" s="34" t="s">
        <v>747</v>
      </c>
      <c r="O89" s="34" t="s">
        <v>748</v>
      </c>
      <c r="P89" s="34" t="s">
        <v>307</v>
      </c>
      <c r="Q89" s="34" t="s">
        <v>749</v>
      </c>
      <c r="R89" s="35" t="s">
        <v>267</v>
      </c>
      <c r="S89" s="34" t="s">
        <v>253</v>
      </c>
      <c r="T89" s="34" t="s">
        <v>309</v>
      </c>
      <c r="U89" s="34" t="s">
        <v>255</v>
      </c>
      <c r="V89" s="34" t="s">
        <v>269</v>
      </c>
      <c r="W89" s="34" t="s">
        <v>269</v>
      </c>
      <c r="X89" s="34" t="s">
        <v>269</v>
      </c>
      <c r="Y89" s="34" t="s">
        <v>269</v>
      </c>
      <c r="Z89" s="34" t="s">
        <v>269</v>
      </c>
      <c r="AA89" s="34">
        <v>1.64</v>
      </c>
      <c r="AB89" s="34">
        <v>1394.76</v>
      </c>
      <c r="AC89" s="34">
        <v>850.88</v>
      </c>
      <c r="AD89" s="34">
        <v>2.0699999999999998</v>
      </c>
      <c r="AE89" s="34">
        <v>4289.9799999999996</v>
      </c>
      <c r="AF89" s="34">
        <v>2073.87</v>
      </c>
      <c r="AG89" s="34">
        <v>2.5</v>
      </c>
      <c r="AH89" s="34">
        <v>5855.77</v>
      </c>
      <c r="AI89" s="34">
        <v>2343.37</v>
      </c>
      <c r="AJ89" s="34" t="s">
        <v>750</v>
      </c>
      <c r="AK89" s="34" t="s">
        <v>366</v>
      </c>
      <c r="AL89" t="s">
        <v>327</v>
      </c>
      <c r="AM89" s="34" t="s">
        <v>191</v>
      </c>
    </row>
    <row r="90" spans="1:39">
      <c r="A90" s="34" t="s">
        <v>242</v>
      </c>
      <c r="B90" s="106" t="s">
        <v>243</v>
      </c>
      <c r="C90" s="106">
        <v>1298106</v>
      </c>
      <c r="D90" s="106">
        <v>1298225</v>
      </c>
      <c r="E90" s="106" t="s">
        <v>13</v>
      </c>
      <c r="F90" s="106" t="s">
        <v>751</v>
      </c>
      <c r="G90" s="106">
        <v>120</v>
      </c>
      <c r="H90" s="34">
        <v>40</v>
      </c>
      <c r="I90" s="34">
        <f t="shared" si="9"/>
        <v>3.34</v>
      </c>
      <c r="J90" s="34">
        <f t="shared" si="10"/>
        <v>4566.5</v>
      </c>
      <c r="K90" s="34">
        <f t="shared" si="11"/>
        <v>815.56</v>
      </c>
      <c r="L90" s="34" t="s">
        <v>752</v>
      </c>
      <c r="M90" s="34" t="s">
        <v>247</v>
      </c>
      <c r="N90" s="34" t="s">
        <v>753</v>
      </c>
      <c r="O90" s="34" t="s">
        <v>754</v>
      </c>
      <c r="P90" s="34" t="s">
        <v>755</v>
      </c>
      <c r="Q90" s="34" t="s">
        <v>756</v>
      </c>
      <c r="R90" s="35" t="s">
        <v>292</v>
      </c>
      <c r="S90" s="34" t="s">
        <v>253</v>
      </c>
      <c r="T90" s="34" t="s">
        <v>340</v>
      </c>
      <c r="U90" s="34" t="s">
        <v>310</v>
      </c>
      <c r="V90" s="34" t="s">
        <v>257</v>
      </c>
      <c r="W90" s="34" t="s">
        <v>257</v>
      </c>
      <c r="X90" s="34" t="s">
        <v>257</v>
      </c>
      <c r="Y90" s="34" t="s">
        <v>257</v>
      </c>
      <c r="Z90" s="34" t="s">
        <v>257</v>
      </c>
      <c r="AA90" s="34">
        <v>0.73</v>
      </c>
      <c r="AB90" s="34">
        <v>80.709999999999994</v>
      </c>
      <c r="AC90" s="34">
        <v>110.08</v>
      </c>
      <c r="AD90" s="34">
        <v>5.95</v>
      </c>
      <c r="AE90" s="34">
        <v>9052.2900000000009</v>
      </c>
      <c r="AF90" s="34">
        <v>1521.04</v>
      </c>
      <c r="AG90" s="34">
        <v>3.91</v>
      </c>
      <c r="AH90" s="34">
        <v>14577.86</v>
      </c>
      <c r="AI90" s="34">
        <v>3725.43</v>
      </c>
      <c r="AJ90" s="34" t="s">
        <v>757</v>
      </c>
      <c r="AK90" s="34" t="s">
        <v>758</v>
      </c>
      <c r="AL90" s="114" t="s">
        <v>759</v>
      </c>
      <c r="AM90" s="34" t="s">
        <v>751</v>
      </c>
    </row>
    <row r="91" spans="1:39">
      <c r="A91" s="34" t="s">
        <v>242</v>
      </c>
      <c r="B91" s="106" t="s">
        <v>243</v>
      </c>
      <c r="C91" s="106">
        <v>1308511</v>
      </c>
      <c r="D91" s="106">
        <v>1308705</v>
      </c>
      <c r="E91" s="106" t="s">
        <v>244</v>
      </c>
      <c r="F91" s="106" t="s">
        <v>760</v>
      </c>
      <c r="G91" s="106">
        <v>195</v>
      </c>
      <c r="H91" s="34">
        <v>65</v>
      </c>
      <c r="I91" s="34">
        <f t="shared" si="9"/>
        <v>2.0149999999999997</v>
      </c>
      <c r="J91" s="34">
        <f t="shared" si="10"/>
        <v>113.17</v>
      </c>
      <c r="K91" s="34">
        <f t="shared" si="11"/>
        <v>116.52</v>
      </c>
      <c r="L91" s="34" t="s">
        <v>430</v>
      </c>
      <c r="M91" s="34" t="s">
        <v>262</v>
      </c>
      <c r="N91" s="34" t="s">
        <v>761</v>
      </c>
      <c r="O91" s="34" t="s">
        <v>762</v>
      </c>
      <c r="P91" s="34" t="s">
        <v>250</v>
      </c>
      <c r="Q91" s="34" t="s">
        <v>763</v>
      </c>
      <c r="R91" s="35" t="s">
        <v>324</v>
      </c>
      <c r="S91" s="34" t="s">
        <v>253</v>
      </c>
      <c r="T91" s="34" t="s">
        <v>340</v>
      </c>
      <c r="U91" s="34" t="s">
        <v>310</v>
      </c>
      <c r="V91" s="34" t="s">
        <v>269</v>
      </c>
      <c r="W91" s="34" t="s">
        <v>257</v>
      </c>
      <c r="X91" s="34" t="s">
        <v>257</v>
      </c>
      <c r="Y91" s="34" t="s">
        <v>257</v>
      </c>
      <c r="Z91" s="34" t="s">
        <v>257</v>
      </c>
      <c r="AA91" s="34">
        <v>0.77</v>
      </c>
      <c r="AB91" s="34">
        <v>165.07</v>
      </c>
      <c r="AC91" s="34">
        <v>214.22</v>
      </c>
      <c r="AD91" s="34">
        <v>3.26</v>
      </c>
      <c r="AE91" s="34">
        <v>61.27</v>
      </c>
      <c r="AF91" s="34">
        <v>18.82</v>
      </c>
      <c r="AG91" s="34">
        <v>2.13</v>
      </c>
      <c r="AH91" s="34">
        <v>51.82</v>
      </c>
      <c r="AI91" s="34">
        <v>24.35</v>
      </c>
      <c r="AJ91" s="34" t="s">
        <v>764</v>
      </c>
      <c r="AK91" s="34" t="s">
        <v>302</v>
      </c>
      <c r="AL91" t="s">
        <v>441</v>
      </c>
      <c r="AM91" s="34" t="s">
        <v>760</v>
      </c>
    </row>
    <row r="92" spans="1:39">
      <c r="A92" s="34" t="s">
        <v>242</v>
      </c>
      <c r="B92" s="106" t="s">
        <v>243</v>
      </c>
      <c r="C92" s="106">
        <v>1330470</v>
      </c>
      <c r="D92" s="106">
        <v>1330583</v>
      </c>
      <c r="E92" s="106" t="s">
        <v>13</v>
      </c>
      <c r="F92" s="106" t="s">
        <v>765</v>
      </c>
      <c r="G92" s="106">
        <v>114</v>
      </c>
      <c r="H92" s="34">
        <v>38</v>
      </c>
      <c r="I92" s="34">
        <f t="shared" si="9"/>
        <v>6.65</v>
      </c>
      <c r="J92" s="34">
        <f t="shared" si="10"/>
        <v>1071.9649999999999</v>
      </c>
      <c r="K92" s="34">
        <f t="shared" si="11"/>
        <v>143.68</v>
      </c>
      <c r="L92" s="34" t="s">
        <v>246</v>
      </c>
      <c r="M92" s="34" t="s">
        <v>247</v>
      </c>
      <c r="N92" s="34" t="s">
        <v>766</v>
      </c>
      <c r="O92" s="34" t="s">
        <v>767</v>
      </c>
      <c r="P92" s="34" t="s">
        <v>250</v>
      </c>
      <c r="Q92" s="34" t="s">
        <v>768</v>
      </c>
      <c r="R92" s="35" t="s">
        <v>292</v>
      </c>
      <c r="S92" s="34" t="s">
        <v>253</v>
      </c>
      <c r="T92" s="34" t="s">
        <v>277</v>
      </c>
      <c r="U92" s="34" t="s">
        <v>769</v>
      </c>
      <c r="V92" s="34" t="s">
        <v>269</v>
      </c>
      <c r="W92" s="34" t="s">
        <v>257</v>
      </c>
      <c r="X92" s="34" t="s">
        <v>257</v>
      </c>
      <c r="Y92" s="34" t="s">
        <v>257</v>
      </c>
      <c r="Z92" s="34" t="s">
        <v>257</v>
      </c>
      <c r="AA92" s="34">
        <v>2.2999999999999998</v>
      </c>
      <c r="AB92" s="34">
        <v>268.62</v>
      </c>
      <c r="AC92" s="34">
        <v>116.92</v>
      </c>
      <c r="AD92" s="34">
        <v>11</v>
      </c>
      <c r="AE92" s="34">
        <v>1875.31</v>
      </c>
      <c r="AF92" s="34">
        <v>170.44</v>
      </c>
      <c r="AG92" s="34">
        <v>2.97</v>
      </c>
      <c r="AH92" s="34">
        <v>4098.1499999999996</v>
      </c>
      <c r="AI92" s="34">
        <v>1380.04</v>
      </c>
      <c r="AJ92" s="34" t="s">
        <v>770</v>
      </c>
      <c r="AK92" s="34" t="s">
        <v>259</v>
      </c>
      <c r="AL92" s="89" t="s">
        <v>441</v>
      </c>
      <c r="AM92" s="34" t="s">
        <v>765</v>
      </c>
    </row>
    <row r="93" spans="1:39">
      <c r="A93" s="34" t="s">
        <v>242</v>
      </c>
      <c r="B93" s="106" t="s">
        <v>243</v>
      </c>
      <c r="C93" s="106">
        <v>1343584</v>
      </c>
      <c r="D93" s="106">
        <v>1343796</v>
      </c>
      <c r="E93" s="106" t="s">
        <v>244</v>
      </c>
      <c r="F93" s="106" t="s">
        <v>199</v>
      </c>
      <c r="G93" s="106">
        <v>213</v>
      </c>
      <c r="H93" s="34">
        <v>71</v>
      </c>
      <c r="I93" s="34">
        <f t="shared" si="9"/>
        <v>1.79</v>
      </c>
      <c r="J93" s="34">
        <f t="shared" si="10"/>
        <v>2805.7</v>
      </c>
      <c r="K93" s="34">
        <f t="shared" si="11"/>
        <v>1563.32</v>
      </c>
      <c r="L93" s="34" t="s">
        <v>246</v>
      </c>
      <c r="M93" s="34" t="s">
        <v>247</v>
      </c>
      <c r="N93" s="34" t="s">
        <v>771</v>
      </c>
      <c r="O93" s="34" t="s">
        <v>772</v>
      </c>
      <c r="P93" s="34" t="s">
        <v>250</v>
      </c>
      <c r="Q93" s="34" t="s">
        <v>773</v>
      </c>
      <c r="R93" s="35" t="s">
        <v>252</v>
      </c>
      <c r="S93" s="34" t="s">
        <v>253</v>
      </c>
      <c r="T93" s="34" t="s">
        <v>309</v>
      </c>
      <c r="U93" s="34" t="s">
        <v>255</v>
      </c>
      <c r="V93" s="34" t="s">
        <v>269</v>
      </c>
      <c r="W93" s="34" t="s">
        <v>269</v>
      </c>
      <c r="X93" s="34" t="s">
        <v>269</v>
      </c>
      <c r="Y93" s="34" t="s">
        <v>269</v>
      </c>
      <c r="Z93" s="34" t="s">
        <v>269</v>
      </c>
      <c r="AA93" s="34">
        <v>1.79</v>
      </c>
      <c r="AB93" s="34">
        <v>2805.7</v>
      </c>
      <c r="AC93" s="34">
        <v>1563.32</v>
      </c>
      <c r="AJ93" s="34" t="s">
        <v>774</v>
      </c>
      <c r="AK93" s="34" t="s">
        <v>326</v>
      </c>
      <c r="AL93" s="89" t="s">
        <v>373</v>
      </c>
      <c r="AM93" s="34" t="s">
        <v>199</v>
      </c>
    </row>
    <row r="94" spans="1:39">
      <c r="A94" s="34" t="s">
        <v>242</v>
      </c>
      <c r="B94" s="106" t="s">
        <v>243</v>
      </c>
      <c r="C94" s="106">
        <v>1362720</v>
      </c>
      <c r="D94" s="106">
        <v>1362869</v>
      </c>
      <c r="E94" s="106" t="s">
        <v>13</v>
      </c>
      <c r="F94" s="106" t="s">
        <v>104</v>
      </c>
      <c r="G94" s="106">
        <v>150</v>
      </c>
      <c r="H94" s="34">
        <v>50</v>
      </c>
      <c r="I94" s="34">
        <f t="shared" si="9"/>
        <v>1.48</v>
      </c>
      <c r="J94" s="34">
        <f t="shared" si="10"/>
        <v>679.74</v>
      </c>
      <c r="K94" s="34">
        <f t="shared" si="11"/>
        <v>460.17</v>
      </c>
      <c r="L94" s="34" t="s">
        <v>246</v>
      </c>
      <c r="M94" s="34" t="s">
        <v>247</v>
      </c>
      <c r="N94" s="34" t="s">
        <v>775</v>
      </c>
      <c r="O94" s="34" t="s">
        <v>776</v>
      </c>
      <c r="P94" s="34" t="s">
        <v>250</v>
      </c>
      <c r="Q94" s="34" t="s">
        <v>777</v>
      </c>
      <c r="R94" s="35" t="s">
        <v>292</v>
      </c>
      <c r="S94" s="34" t="s">
        <v>253</v>
      </c>
      <c r="T94" s="34" t="s">
        <v>277</v>
      </c>
      <c r="U94" s="34" t="s">
        <v>617</v>
      </c>
      <c r="V94" s="34" t="s">
        <v>269</v>
      </c>
      <c r="W94" s="34" t="s">
        <v>269</v>
      </c>
      <c r="X94" s="34" t="s">
        <v>269</v>
      </c>
      <c r="Y94" s="34" t="s">
        <v>269</v>
      </c>
      <c r="Z94" s="34" t="s">
        <v>269</v>
      </c>
      <c r="AA94" s="34">
        <v>1.48</v>
      </c>
      <c r="AB94" s="34">
        <v>679.74</v>
      </c>
      <c r="AC94" s="34">
        <v>460.17</v>
      </c>
      <c r="AJ94" s="34" t="s">
        <v>778</v>
      </c>
      <c r="AK94" s="34" t="s">
        <v>326</v>
      </c>
      <c r="AL94" t="s">
        <v>250</v>
      </c>
      <c r="AM94" s="34" t="s">
        <v>104</v>
      </c>
    </row>
    <row r="95" spans="1:39">
      <c r="A95" s="34" t="s">
        <v>242</v>
      </c>
      <c r="B95" s="106" t="s">
        <v>243</v>
      </c>
      <c r="C95" s="106">
        <v>1380674</v>
      </c>
      <c r="D95" s="106">
        <v>1380886</v>
      </c>
      <c r="E95" s="106" t="s">
        <v>13</v>
      </c>
      <c r="F95" s="106" t="s">
        <v>201</v>
      </c>
      <c r="G95" s="106">
        <v>213</v>
      </c>
      <c r="H95" s="34">
        <v>71</v>
      </c>
      <c r="I95" s="34">
        <f t="shared" si="9"/>
        <v>8.65</v>
      </c>
      <c r="J95" s="34">
        <f t="shared" si="10"/>
        <v>563.71</v>
      </c>
      <c r="K95" s="34">
        <f t="shared" si="11"/>
        <v>90.85</v>
      </c>
      <c r="L95" s="34" t="s">
        <v>246</v>
      </c>
      <c r="M95" s="34" t="s">
        <v>304</v>
      </c>
      <c r="N95" s="34" t="s">
        <v>779</v>
      </c>
      <c r="O95" s="34" t="s">
        <v>780</v>
      </c>
      <c r="P95" s="34" t="s">
        <v>369</v>
      </c>
      <c r="Q95" s="34" t="s">
        <v>781</v>
      </c>
      <c r="R95" s="35" t="s">
        <v>377</v>
      </c>
      <c r="S95" s="34" t="s">
        <v>253</v>
      </c>
      <c r="T95" s="34" t="s">
        <v>277</v>
      </c>
      <c r="U95" s="34" t="s">
        <v>255</v>
      </c>
      <c r="V95" s="34" t="s">
        <v>269</v>
      </c>
      <c r="W95" s="34" t="s">
        <v>269</v>
      </c>
      <c r="X95" s="34" t="s">
        <v>269</v>
      </c>
      <c r="Y95" s="34" t="s">
        <v>269</v>
      </c>
      <c r="Z95" s="34" t="s">
        <v>269</v>
      </c>
      <c r="AA95" s="34">
        <v>1.73</v>
      </c>
      <c r="AB95" s="34">
        <v>212.39</v>
      </c>
      <c r="AC95" s="34">
        <v>122.92</v>
      </c>
      <c r="AD95" s="34">
        <v>15.57</v>
      </c>
      <c r="AE95" s="34">
        <v>915.03</v>
      </c>
      <c r="AF95" s="34">
        <v>58.78</v>
      </c>
      <c r="AG95" s="34">
        <v>3.89</v>
      </c>
      <c r="AH95" s="34">
        <v>643.13</v>
      </c>
      <c r="AI95" s="34">
        <v>165.23</v>
      </c>
      <c r="AJ95" s="34" t="s">
        <v>782</v>
      </c>
      <c r="AK95" s="34" t="s">
        <v>326</v>
      </c>
      <c r="AL95" s="34" t="s">
        <v>340</v>
      </c>
      <c r="AM95" s="34" t="s">
        <v>201</v>
      </c>
    </row>
    <row r="96" spans="1:39">
      <c r="A96" s="34" t="s">
        <v>242</v>
      </c>
      <c r="B96" s="106" t="s">
        <v>243</v>
      </c>
      <c r="C96" s="106">
        <v>1401545</v>
      </c>
      <c r="D96" s="106">
        <v>1401700</v>
      </c>
      <c r="E96" s="106" t="s">
        <v>13</v>
      </c>
      <c r="F96" s="106" t="s">
        <v>783</v>
      </c>
      <c r="G96" s="106">
        <v>156</v>
      </c>
      <c r="H96" s="34">
        <v>52</v>
      </c>
      <c r="I96" s="34">
        <f t="shared" si="9"/>
        <v>0.97500000000000009</v>
      </c>
      <c r="J96" s="34">
        <f t="shared" si="10"/>
        <v>724.53</v>
      </c>
      <c r="K96" s="34">
        <f t="shared" si="11"/>
        <v>565.88</v>
      </c>
      <c r="L96" s="34" t="s">
        <v>246</v>
      </c>
      <c r="M96" s="34" t="s">
        <v>247</v>
      </c>
      <c r="N96" s="34" t="s">
        <v>784</v>
      </c>
      <c r="O96" s="34" t="s">
        <v>785</v>
      </c>
      <c r="P96" s="34" t="s">
        <v>307</v>
      </c>
      <c r="Q96" s="34" t="s">
        <v>786</v>
      </c>
      <c r="R96" s="35" t="s">
        <v>292</v>
      </c>
      <c r="S96" s="34" t="s">
        <v>253</v>
      </c>
      <c r="T96" s="34" t="s">
        <v>340</v>
      </c>
      <c r="U96" s="34" t="s">
        <v>278</v>
      </c>
      <c r="V96" s="34" t="s">
        <v>257</v>
      </c>
      <c r="W96" s="34" t="s">
        <v>257</v>
      </c>
      <c r="X96" s="34" t="s">
        <v>257</v>
      </c>
      <c r="Y96" s="34" t="s">
        <v>257</v>
      </c>
      <c r="Z96" s="34" t="s">
        <v>257</v>
      </c>
      <c r="AA96" s="34">
        <v>0.65</v>
      </c>
      <c r="AB96" s="34">
        <v>17.850000000000001</v>
      </c>
      <c r="AC96" s="34">
        <v>27.46</v>
      </c>
      <c r="AD96" s="34">
        <v>1.3</v>
      </c>
      <c r="AE96" s="34">
        <v>1431.21</v>
      </c>
      <c r="AF96" s="34">
        <v>1104.3</v>
      </c>
      <c r="AG96" s="34">
        <v>2.2400000000000002</v>
      </c>
      <c r="AH96" s="34">
        <v>1894.03</v>
      </c>
      <c r="AI96" s="34">
        <v>846.8</v>
      </c>
      <c r="AJ96" s="34" t="s">
        <v>787</v>
      </c>
      <c r="AK96" s="34" t="s">
        <v>302</v>
      </c>
      <c r="AL96" s="34" t="s">
        <v>340</v>
      </c>
      <c r="AM96" s="34" t="s">
        <v>783</v>
      </c>
    </row>
    <row r="97" spans="1:39">
      <c r="A97" s="34" t="s">
        <v>242</v>
      </c>
      <c r="B97" s="106" t="s">
        <v>243</v>
      </c>
      <c r="C97" s="106">
        <v>1402619</v>
      </c>
      <c r="D97" s="106">
        <v>1402807</v>
      </c>
      <c r="E97" s="106" t="s">
        <v>244</v>
      </c>
      <c r="F97" s="106" t="s">
        <v>165</v>
      </c>
      <c r="G97" s="106">
        <v>189</v>
      </c>
      <c r="H97" s="34">
        <v>63</v>
      </c>
      <c r="I97" s="34">
        <f t="shared" si="9"/>
        <v>4.07</v>
      </c>
      <c r="J97" s="34">
        <f t="shared" si="10"/>
        <v>1725.7850000000001</v>
      </c>
      <c r="K97" s="34">
        <f t="shared" si="11"/>
        <v>352.95000000000005</v>
      </c>
      <c r="L97" s="34" t="s">
        <v>246</v>
      </c>
      <c r="M97" s="34" t="s">
        <v>247</v>
      </c>
      <c r="N97" s="34" t="s">
        <v>788</v>
      </c>
      <c r="O97" s="34" t="s">
        <v>789</v>
      </c>
      <c r="P97" s="34" t="s">
        <v>250</v>
      </c>
      <c r="Q97" s="34" t="s">
        <v>790</v>
      </c>
      <c r="R97" s="35" t="s">
        <v>300</v>
      </c>
      <c r="S97" s="34" t="s">
        <v>253</v>
      </c>
      <c r="T97" s="34" t="s">
        <v>277</v>
      </c>
      <c r="U97" s="34" t="s">
        <v>310</v>
      </c>
      <c r="V97" s="34" t="s">
        <v>269</v>
      </c>
      <c r="W97" s="34" t="s">
        <v>269</v>
      </c>
      <c r="X97" s="34" t="s">
        <v>269</v>
      </c>
      <c r="Y97" s="34" t="s">
        <v>269</v>
      </c>
      <c r="Z97" s="34" t="s">
        <v>269</v>
      </c>
      <c r="AA97" s="34">
        <v>0.74</v>
      </c>
      <c r="AB97" s="34">
        <v>195.78</v>
      </c>
      <c r="AC97" s="34">
        <v>265.72000000000003</v>
      </c>
      <c r="AD97" s="34">
        <v>7.4</v>
      </c>
      <c r="AE97" s="34">
        <v>3255.79</v>
      </c>
      <c r="AF97" s="34">
        <v>440.18</v>
      </c>
      <c r="AG97" s="34">
        <v>3.39</v>
      </c>
      <c r="AH97" s="34">
        <v>4267.34</v>
      </c>
      <c r="AI97" s="34">
        <v>1257.08</v>
      </c>
      <c r="AJ97" s="34" t="s">
        <v>791</v>
      </c>
      <c r="AK97" s="34" t="s">
        <v>302</v>
      </c>
      <c r="AL97" s="34" t="s">
        <v>340</v>
      </c>
      <c r="AM97" s="34" t="s">
        <v>165</v>
      </c>
    </row>
    <row r="98" spans="1:39">
      <c r="A98" s="34" t="s">
        <v>242</v>
      </c>
      <c r="B98" s="106" t="s">
        <v>243</v>
      </c>
      <c r="C98" s="106">
        <v>1430025</v>
      </c>
      <c r="D98" s="106">
        <v>1430198</v>
      </c>
      <c r="E98" s="106" t="s">
        <v>244</v>
      </c>
      <c r="F98" s="106" t="s">
        <v>139</v>
      </c>
      <c r="G98" s="106">
        <v>174</v>
      </c>
      <c r="H98" s="34">
        <v>58</v>
      </c>
      <c r="I98" s="34">
        <f t="shared" si="9"/>
        <v>3.415</v>
      </c>
      <c r="J98" s="34">
        <f t="shared" si="10"/>
        <v>452.12</v>
      </c>
      <c r="K98" s="34">
        <f t="shared" si="11"/>
        <v>217.64000000000001</v>
      </c>
      <c r="L98" s="34" t="s">
        <v>246</v>
      </c>
      <c r="M98" s="34" t="s">
        <v>262</v>
      </c>
      <c r="N98" s="34" t="s">
        <v>792</v>
      </c>
      <c r="O98" s="34" t="s">
        <v>793</v>
      </c>
      <c r="P98" s="34" t="s">
        <v>250</v>
      </c>
      <c r="Q98" s="34" t="s">
        <v>794</v>
      </c>
      <c r="R98" s="35" t="s">
        <v>252</v>
      </c>
      <c r="S98" s="34" t="s">
        <v>253</v>
      </c>
      <c r="T98" s="34" t="s">
        <v>309</v>
      </c>
      <c r="U98" s="34" t="s">
        <v>310</v>
      </c>
      <c r="V98" s="34" t="s">
        <v>269</v>
      </c>
      <c r="W98" s="34" t="s">
        <v>269</v>
      </c>
      <c r="X98" s="34" t="s">
        <v>269</v>
      </c>
      <c r="Y98" s="34" t="s">
        <v>269</v>
      </c>
      <c r="Z98" s="34" t="s">
        <v>269</v>
      </c>
      <c r="AA98" s="34">
        <v>1.29</v>
      </c>
      <c r="AB98" s="34">
        <v>455.32</v>
      </c>
      <c r="AC98" s="34">
        <v>354.29</v>
      </c>
      <c r="AD98" s="34">
        <v>5.54</v>
      </c>
      <c r="AE98" s="34">
        <v>448.92</v>
      </c>
      <c r="AF98" s="34">
        <v>80.989999999999995</v>
      </c>
      <c r="AG98" s="34">
        <v>2.1800000000000002</v>
      </c>
      <c r="AH98" s="34">
        <v>552.21</v>
      </c>
      <c r="AI98" s="34">
        <v>253.74</v>
      </c>
      <c r="AJ98" s="34" t="s">
        <v>795</v>
      </c>
      <c r="AK98" s="34" t="s">
        <v>302</v>
      </c>
      <c r="AL98" s="34" t="s">
        <v>340</v>
      </c>
      <c r="AM98" s="34" t="s">
        <v>139</v>
      </c>
    </row>
    <row r="99" spans="1:39">
      <c r="A99" s="34" t="s">
        <v>242</v>
      </c>
      <c r="B99" s="106" t="s">
        <v>243</v>
      </c>
      <c r="C99" s="106">
        <v>1470778</v>
      </c>
      <c r="D99" s="106">
        <v>1470927</v>
      </c>
      <c r="E99" s="106" t="s">
        <v>244</v>
      </c>
      <c r="F99" s="106" t="s">
        <v>107</v>
      </c>
      <c r="G99" s="106">
        <v>150</v>
      </c>
      <c r="H99" s="34">
        <v>50</v>
      </c>
      <c r="I99" s="34">
        <f t="shared" si="9"/>
        <v>8.0299999999999994</v>
      </c>
      <c r="J99" s="34">
        <f t="shared" si="10"/>
        <v>763.71</v>
      </c>
      <c r="K99" s="34">
        <f t="shared" si="11"/>
        <v>212.44</v>
      </c>
      <c r="L99" s="34" t="s">
        <v>246</v>
      </c>
      <c r="M99" s="34" t="s">
        <v>304</v>
      </c>
      <c r="N99" s="34" t="s">
        <v>796</v>
      </c>
      <c r="O99" s="34" t="s">
        <v>797</v>
      </c>
      <c r="P99" s="34" t="s">
        <v>250</v>
      </c>
      <c r="Q99" s="34" t="s">
        <v>798</v>
      </c>
      <c r="R99" s="35" t="s">
        <v>300</v>
      </c>
      <c r="S99" s="34" t="s">
        <v>253</v>
      </c>
      <c r="T99" s="34" t="s">
        <v>277</v>
      </c>
      <c r="U99" s="34" t="s">
        <v>255</v>
      </c>
      <c r="V99" s="34" t="s">
        <v>257</v>
      </c>
      <c r="W99" s="34" t="s">
        <v>269</v>
      </c>
      <c r="X99" s="34" t="s">
        <v>269</v>
      </c>
      <c r="Y99" s="34" t="s">
        <v>269</v>
      </c>
      <c r="Z99" s="34" t="s">
        <v>269</v>
      </c>
      <c r="AA99" s="34">
        <v>1.98</v>
      </c>
      <c r="AB99" s="34">
        <v>728.46</v>
      </c>
      <c r="AC99" s="34">
        <v>368.13</v>
      </c>
      <c r="AD99" s="34">
        <v>14.08</v>
      </c>
      <c r="AE99" s="34">
        <v>798.96</v>
      </c>
      <c r="AF99" s="34">
        <v>56.75</v>
      </c>
      <c r="AG99" s="34">
        <v>2.52</v>
      </c>
      <c r="AH99" s="34">
        <v>655.61</v>
      </c>
      <c r="AI99" s="34">
        <v>260.27999999999997</v>
      </c>
      <c r="AJ99" s="34" t="s">
        <v>799</v>
      </c>
      <c r="AK99" s="34" t="s">
        <v>302</v>
      </c>
      <c r="AL99" t="s">
        <v>800</v>
      </c>
      <c r="AM99" s="34" t="s">
        <v>107</v>
      </c>
    </row>
    <row r="100" spans="1:39">
      <c r="A100" s="34" t="s">
        <v>242</v>
      </c>
      <c r="B100" s="106" t="s">
        <v>243</v>
      </c>
      <c r="C100" s="106">
        <v>1481424</v>
      </c>
      <c r="D100" s="106">
        <v>1481627</v>
      </c>
      <c r="E100" s="106" t="s">
        <v>244</v>
      </c>
      <c r="F100" s="106" t="s">
        <v>187</v>
      </c>
      <c r="G100" s="106">
        <v>204</v>
      </c>
      <c r="H100" s="34">
        <v>68</v>
      </c>
      <c r="I100" s="34">
        <f t="shared" si="9"/>
        <v>5.9399999999999995</v>
      </c>
      <c r="J100" s="34">
        <f t="shared" si="10"/>
        <v>430.58500000000004</v>
      </c>
      <c r="K100" s="34">
        <f t="shared" si="11"/>
        <v>184.82500000000002</v>
      </c>
      <c r="L100" s="34" t="s">
        <v>246</v>
      </c>
      <c r="M100" s="34" t="s">
        <v>262</v>
      </c>
      <c r="N100" s="34" t="s">
        <v>801</v>
      </c>
      <c r="O100" s="34" t="s">
        <v>802</v>
      </c>
      <c r="P100" s="34" t="s">
        <v>250</v>
      </c>
      <c r="Q100" s="34" t="s">
        <v>803</v>
      </c>
      <c r="R100" s="35" t="s">
        <v>300</v>
      </c>
      <c r="S100" s="34" t="s">
        <v>253</v>
      </c>
      <c r="T100" s="34" t="s">
        <v>277</v>
      </c>
      <c r="U100" s="34" t="s">
        <v>804</v>
      </c>
      <c r="V100" s="34" t="s">
        <v>269</v>
      </c>
      <c r="W100" s="34" t="s">
        <v>269</v>
      </c>
      <c r="X100" s="34" t="s">
        <v>269</v>
      </c>
      <c r="Y100" s="34" t="s">
        <v>269</v>
      </c>
      <c r="Z100" s="34" t="s">
        <v>269</v>
      </c>
      <c r="AA100" s="34">
        <v>1.96</v>
      </c>
      <c r="AB100" s="34">
        <v>689.73</v>
      </c>
      <c r="AC100" s="34">
        <v>352.36</v>
      </c>
      <c r="AD100" s="34">
        <v>9.92</v>
      </c>
      <c r="AE100" s="34">
        <v>171.44</v>
      </c>
      <c r="AF100" s="34">
        <v>17.29</v>
      </c>
      <c r="AG100" s="34">
        <v>2.06</v>
      </c>
      <c r="AH100" s="34">
        <v>129.63</v>
      </c>
      <c r="AI100" s="34">
        <v>62.93</v>
      </c>
      <c r="AJ100" s="34" t="s">
        <v>805</v>
      </c>
      <c r="AK100" s="34" t="s">
        <v>294</v>
      </c>
      <c r="AL100" s="34" t="s">
        <v>340</v>
      </c>
      <c r="AM100" s="34" t="s">
        <v>187</v>
      </c>
    </row>
    <row r="101" spans="1:39">
      <c r="A101" s="34" t="s">
        <v>242</v>
      </c>
      <c r="B101" s="106" t="s">
        <v>243</v>
      </c>
      <c r="C101" s="106">
        <v>1485134</v>
      </c>
      <c r="D101" s="106">
        <v>1485328</v>
      </c>
      <c r="E101" s="106" t="s">
        <v>244</v>
      </c>
      <c r="F101" s="106" t="s">
        <v>806</v>
      </c>
      <c r="G101" s="106">
        <v>195</v>
      </c>
      <c r="H101" s="34">
        <v>65</v>
      </c>
      <c r="I101" s="34">
        <f t="shared" si="9"/>
        <v>1.2549999999999999</v>
      </c>
      <c r="J101" s="34">
        <f t="shared" si="10"/>
        <v>1231.3649999999998</v>
      </c>
      <c r="K101" s="34">
        <f t="shared" si="11"/>
        <v>1000.9699999999999</v>
      </c>
      <c r="L101" s="34" t="s">
        <v>430</v>
      </c>
      <c r="M101" s="34" t="s">
        <v>262</v>
      </c>
      <c r="N101" s="34" t="s">
        <v>807</v>
      </c>
      <c r="O101" s="34" t="s">
        <v>808</v>
      </c>
      <c r="P101" s="34" t="s">
        <v>250</v>
      </c>
      <c r="Q101" s="34" t="s">
        <v>809</v>
      </c>
      <c r="R101" s="35" t="s">
        <v>324</v>
      </c>
      <c r="S101" s="34" t="s">
        <v>268</v>
      </c>
      <c r="T101" s="34" t="s">
        <v>277</v>
      </c>
      <c r="U101" s="34" t="s">
        <v>255</v>
      </c>
      <c r="V101" s="34" t="s">
        <v>269</v>
      </c>
      <c r="W101" s="34" t="s">
        <v>257</v>
      </c>
      <c r="X101" s="34" t="s">
        <v>257</v>
      </c>
      <c r="Y101" s="34" t="s">
        <v>257</v>
      </c>
      <c r="Z101" s="34" t="s">
        <v>257</v>
      </c>
      <c r="AA101" s="34">
        <v>1.28</v>
      </c>
      <c r="AB101" s="34">
        <v>128.49</v>
      </c>
      <c r="AC101" s="34">
        <v>100.09</v>
      </c>
      <c r="AD101" s="34">
        <v>1.23</v>
      </c>
      <c r="AE101" s="34">
        <v>2334.2399999999998</v>
      </c>
      <c r="AF101" s="34">
        <v>1901.85</v>
      </c>
      <c r="AG101" s="34">
        <v>1.22</v>
      </c>
      <c r="AH101" s="34">
        <v>1762.34</v>
      </c>
      <c r="AI101" s="34">
        <v>1446.61</v>
      </c>
      <c r="AJ101" s="34" t="s">
        <v>810</v>
      </c>
      <c r="AK101" s="34" t="s">
        <v>302</v>
      </c>
      <c r="AL101" s="34" t="s">
        <v>340</v>
      </c>
      <c r="AM101" s="34" t="s">
        <v>806</v>
      </c>
    </row>
    <row r="102" spans="1:39">
      <c r="A102" s="34" t="s">
        <v>242</v>
      </c>
      <c r="B102" s="106" t="s">
        <v>243</v>
      </c>
      <c r="C102" s="106">
        <v>1525931</v>
      </c>
      <c r="D102" s="106">
        <v>1526119</v>
      </c>
      <c r="E102" s="106" t="s">
        <v>244</v>
      </c>
      <c r="F102" s="106" t="s">
        <v>811</v>
      </c>
      <c r="G102" s="106">
        <v>189</v>
      </c>
      <c r="H102" s="34">
        <v>63</v>
      </c>
      <c r="I102" s="34">
        <f t="shared" si="9"/>
        <v>2.6850000000000001</v>
      </c>
      <c r="J102" s="34">
        <f t="shared" si="10"/>
        <v>74.254999999999995</v>
      </c>
      <c r="K102" s="34">
        <f t="shared" si="11"/>
        <v>38.465000000000003</v>
      </c>
      <c r="L102" s="34" t="s">
        <v>430</v>
      </c>
      <c r="M102" s="34" t="s">
        <v>304</v>
      </c>
      <c r="N102" s="34" t="s">
        <v>812</v>
      </c>
      <c r="O102" s="34" t="s">
        <v>813</v>
      </c>
      <c r="P102" s="34" t="s">
        <v>250</v>
      </c>
      <c r="Q102" s="34" t="s">
        <v>814</v>
      </c>
      <c r="R102" s="35" t="s">
        <v>252</v>
      </c>
      <c r="S102" s="34" t="s">
        <v>253</v>
      </c>
      <c r="T102" s="34" t="s">
        <v>309</v>
      </c>
      <c r="U102" s="34" t="s">
        <v>815</v>
      </c>
      <c r="V102" s="34" t="s">
        <v>269</v>
      </c>
      <c r="W102" s="34" t="s">
        <v>257</v>
      </c>
      <c r="X102" s="34" t="s">
        <v>257</v>
      </c>
      <c r="Y102" s="34" t="s">
        <v>257</v>
      </c>
      <c r="Z102" s="34" t="s">
        <v>257</v>
      </c>
      <c r="AA102" s="34">
        <v>1.5</v>
      </c>
      <c r="AB102" s="34">
        <v>94.52</v>
      </c>
      <c r="AC102" s="34">
        <v>62.97</v>
      </c>
      <c r="AD102" s="34">
        <v>3.87</v>
      </c>
      <c r="AE102" s="34">
        <v>53.99</v>
      </c>
      <c r="AF102" s="34">
        <v>13.96</v>
      </c>
      <c r="AG102" s="34">
        <v>1.63</v>
      </c>
      <c r="AH102" s="34">
        <v>27.68</v>
      </c>
      <c r="AI102" s="34">
        <v>16.940000000000001</v>
      </c>
      <c r="AJ102" s="34" t="s">
        <v>816</v>
      </c>
      <c r="AK102" s="34" t="s">
        <v>395</v>
      </c>
      <c r="AL102" t="s">
        <v>303</v>
      </c>
      <c r="AM102" s="34" t="s">
        <v>811</v>
      </c>
    </row>
    <row r="103" spans="1:39">
      <c r="A103" s="34" t="s">
        <v>242</v>
      </c>
      <c r="B103" s="106" t="s">
        <v>243</v>
      </c>
      <c r="C103" s="106">
        <v>1526812</v>
      </c>
      <c r="D103" s="106">
        <v>1526979</v>
      </c>
      <c r="E103" s="106" t="s">
        <v>13</v>
      </c>
      <c r="F103" s="106" t="s">
        <v>817</v>
      </c>
      <c r="G103" s="106">
        <v>168</v>
      </c>
      <c r="H103" s="34">
        <v>56</v>
      </c>
      <c r="I103" s="34">
        <f t="shared" si="9"/>
        <v>0.56999999999999995</v>
      </c>
      <c r="J103" s="34">
        <f t="shared" si="10"/>
        <v>45.22</v>
      </c>
      <c r="K103" s="34">
        <f t="shared" si="11"/>
        <v>79.34</v>
      </c>
      <c r="L103" s="34" t="s">
        <v>246</v>
      </c>
      <c r="M103" s="34" t="s">
        <v>247</v>
      </c>
      <c r="N103" s="34" t="s">
        <v>818</v>
      </c>
      <c r="O103" s="34" t="s">
        <v>819</v>
      </c>
      <c r="P103" s="34" t="s">
        <v>250</v>
      </c>
      <c r="Q103" s="34" t="s">
        <v>820</v>
      </c>
      <c r="R103" s="35" t="s">
        <v>292</v>
      </c>
      <c r="S103" s="34" t="s">
        <v>253</v>
      </c>
      <c r="T103" s="34" t="s">
        <v>277</v>
      </c>
      <c r="U103" s="34" t="s">
        <v>310</v>
      </c>
      <c r="V103" s="34" t="s">
        <v>269</v>
      </c>
      <c r="W103" s="34" t="s">
        <v>257</v>
      </c>
      <c r="X103" s="34" t="s">
        <v>257</v>
      </c>
      <c r="Y103" s="34" t="s">
        <v>257</v>
      </c>
      <c r="Z103" s="34" t="s">
        <v>257</v>
      </c>
      <c r="AA103" s="34">
        <v>0.56999999999999995</v>
      </c>
      <c r="AB103" s="34">
        <v>45.22</v>
      </c>
      <c r="AC103" s="34">
        <v>79.34</v>
      </c>
      <c r="AJ103" s="34" t="s">
        <v>821</v>
      </c>
      <c r="AK103" s="13" t="s">
        <v>280</v>
      </c>
      <c r="AL103" s="89" t="s">
        <v>650</v>
      </c>
      <c r="AM103" s="34" t="s">
        <v>817</v>
      </c>
    </row>
    <row r="104" spans="1:39">
      <c r="A104" s="34" t="s">
        <v>242</v>
      </c>
      <c r="B104" s="106" t="s">
        <v>243</v>
      </c>
      <c r="C104" s="106">
        <v>1532792</v>
      </c>
      <c r="D104" s="106">
        <v>1532947</v>
      </c>
      <c r="E104" s="106" t="s">
        <v>244</v>
      </c>
      <c r="F104" s="106" t="s">
        <v>822</v>
      </c>
      <c r="G104" s="106">
        <v>156</v>
      </c>
      <c r="H104" s="34">
        <v>52</v>
      </c>
      <c r="I104" s="34">
        <f t="shared" si="9"/>
        <v>9.9149999999999991</v>
      </c>
      <c r="J104" s="34">
        <f t="shared" si="10"/>
        <v>145.66</v>
      </c>
      <c r="K104" s="34">
        <f t="shared" si="11"/>
        <v>59.695</v>
      </c>
      <c r="L104" s="34" t="s">
        <v>246</v>
      </c>
      <c r="M104" s="34" t="s">
        <v>247</v>
      </c>
      <c r="N104" s="34" t="s">
        <v>823</v>
      </c>
      <c r="O104" s="34" t="s">
        <v>824</v>
      </c>
      <c r="P104" s="34" t="s">
        <v>250</v>
      </c>
      <c r="Q104" s="34" t="s">
        <v>825</v>
      </c>
      <c r="R104" s="35" t="s">
        <v>324</v>
      </c>
      <c r="S104" s="34" t="s">
        <v>268</v>
      </c>
      <c r="T104" s="34" t="s">
        <v>277</v>
      </c>
      <c r="U104" s="34" t="s">
        <v>310</v>
      </c>
      <c r="V104" s="34" t="s">
        <v>269</v>
      </c>
      <c r="W104" s="34" t="s">
        <v>257</v>
      </c>
      <c r="X104" s="34" t="s">
        <v>257</v>
      </c>
      <c r="Y104" s="34" t="s">
        <v>257</v>
      </c>
      <c r="Z104" s="34" t="s">
        <v>257</v>
      </c>
      <c r="AA104" s="34">
        <v>1.1499999999999999</v>
      </c>
      <c r="AB104" s="34">
        <v>127.52</v>
      </c>
      <c r="AC104" s="34">
        <v>110.62</v>
      </c>
      <c r="AD104" s="89">
        <v>18.68</v>
      </c>
      <c r="AE104" s="89">
        <v>163.80000000000001</v>
      </c>
      <c r="AF104" s="89">
        <v>8.77</v>
      </c>
      <c r="AG104" s="89">
        <v>2.36</v>
      </c>
      <c r="AH104" s="89">
        <v>202.33</v>
      </c>
      <c r="AI104" s="89">
        <v>85.6</v>
      </c>
      <c r="AJ104" s="34" t="s">
        <v>826</v>
      </c>
      <c r="AK104" s="13" t="s">
        <v>395</v>
      </c>
      <c r="AL104" t="s">
        <v>827</v>
      </c>
      <c r="AM104" s="34" t="s">
        <v>822</v>
      </c>
    </row>
    <row r="105" spans="1:39">
      <c r="A105" s="34" t="s">
        <v>242</v>
      </c>
      <c r="B105" s="106" t="s">
        <v>243</v>
      </c>
      <c r="C105" s="106">
        <v>1535246</v>
      </c>
      <c r="D105" s="106">
        <v>1535425</v>
      </c>
      <c r="E105" s="106" t="s">
        <v>244</v>
      </c>
      <c r="F105" s="106" t="s">
        <v>155</v>
      </c>
      <c r="G105" s="106">
        <v>180</v>
      </c>
      <c r="H105" s="34">
        <v>60</v>
      </c>
      <c r="I105" s="34">
        <f t="shared" si="9"/>
        <v>5.9749999999999996</v>
      </c>
      <c r="J105" s="34">
        <f t="shared" si="10"/>
        <v>2189.5499999999997</v>
      </c>
      <c r="K105" s="34">
        <f t="shared" si="11"/>
        <v>331.03500000000003</v>
      </c>
      <c r="L105" s="34" t="s">
        <v>246</v>
      </c>
      <c r="M105" s="34" t="s">
        <v>304</v>
      </c>
      <c r="N105" s="34" t="s">
        <v>828</v>
      </c>
      <c r="O105" s="34" t="s">
        <v>829</v>
      </c>
      <c r="P105" s="34" t="s">
        <v>307</v>
      </c>
      <c r="Q105" s="34" t="s">
        <v>830</v>
      </c>
      <c r="R105" s="35" t="s">
        <v>317</v>
      </c>
      <c r="S105" s="34" t="s">
        <v>253</v>
      </c>
      <c r="T105" s="34" t="s">
        <v>277</v>
      </c>
      <c r="U105" s="34" t="s">
        <v>255</v>
      </c>
      <c r="V105" s="34" t="s">
        <v>257</v>
      </c>
      <c r="W105" s="34" t="s">
        <v>269</v>
      </c>
      <c r="X105" s="34" t="s">
        <v>269</v>
      </c>
      <c r="Y105" s="34" t="s">
        <v>269</v>
      </c>
      <c r="Z105" s="34" t="s">
        <v>269</v>
      </c>
      <c r="AA105" s="34">
        <v>3.1</v>
      </c>
      <c r="AB105" s="34">
        <v>800.38</v>
      </c>
      <c r="AC105" s="34">
        <v>257.85000000000002</v>
      </c>
      <c r="AD105" s="34">
        <v>8.85</v>
      </c>
      <c r="AE105" s="34">
        <v>3578.72</v>
      </c>
      <c r="AF105" s="34">
        <v>404.22</v>
      </c>
      <c r="AG105" s="34">
        <v>2.2400000000000002</v>
      </c>
      <c r="AH105" s="34">
        <v>2604.98</v>
      </c>
      <c r="AI105" s="34">
        <v>1163.6300000000001</v>
      </c>
      <c r="AJ105" s="34" t="s">
        <v>831</v>
      </c>
      <c r="AK105" s="13" t="s">
        <v>302</v>
      </c>
      <c r="AL105" t="s">
        <v>832</v>
      </c>
      <c r="AM105" s="34" t="s">
        <v>155</v>
      </c>
    </row>
    <row r="106" spans="1:39">
      <c r="A106" s="34" t="s">
        <v>242</v>
      </c>
      <c r="B106" s="106" t="s">
        <v>243</v>
      </c>
      <c r="C106" s="106">
        <v>1624284</v>
      </c>
      <c r="D106" s="106">
        <v>1624481</v>
      </c>
      <c r="E106" s="106" t="s">
        <v>244</v>
      </c>
      <c r="F106" s="106" t="s">
        <v>177</v>
      </c>
      <c r="G106" s="106">
        <v>198</v>
      </c>
      <c r="H106" s="34">
        <v>66</v>
      </c>
      <c r="I106" s="34">
        <f t="shared" si="9"/>
        <v>3.91</v>
      </c>
      <c r="J106" s="34">
        <f t="shared" si="10"/>
        <v>6229.7649999999994</v>
      </c>
      <c r="K106" s="34">
        <f t="shared" si="11"/>
        <v>1263.3400000000001</v>
      </c>
      <c r="L106" s="34" t="s">
        <v>246</v>
      </c>
      <c r="M106" s="34" t="s">
        <v>247</v>
      </c>
      <c r="N106" s="34" t="s">
        <v>833</v>
      </c>
      <c r="O106" s="34" t="s">
        <v>834</v>
      </c>
      <c r="P106" s="34" t="s">
        <v>835</v>
      </c>
      <c r="Q106" s="34" t="s">
        <v>836</v>
      </c>
      <c r="R106" s="35" t="s">
        <v>252</v>
      </c>
      <c r="S106" s="34" t="s">
        <v>253</v>
      </c>
      <c r="T106" s="34" t="s">
        <v>277</v>
      </c>
      <c r="U106" s="34" t="s">
        <v>310</v>
      </c>
      <c r="V106" s="34" t="s">
        <v>269</v>
      </c>
      <c r="W106" s="34" t="s">
        <v>269</v>
      </c>
      <c r="X106" s="34" t="s">
        <v>269</v>
      </c>
      <c r="Y106" s="34" t="s">
        <v>269</v>
      </c>
      <c r="Z106" s="34" t="s">
        <v>269</v>
      </c>
      <c r="AA106" s="34">
        <v>2.6</v>
      </c>
      <c r="AB106" s="34">
        <v>728.79</v>
      </c>
      <c r="AC106" s="34">
        <v>280.08999999999997</v>
      </c>
      <c r="AD106" s="34">
        <v>5.22</v>
      </c>
      <c r="AE106" s="34">
        <v>11730.74</v>
      </c>
      <c r="AF106" s="34">
        <v>2246.59</v>
      </c>
      <c r="AG106" s="34">
        <v>1.8</v>
      </c>
      <c r="AH106" s="34">
        <v>16471.560000000001</v>
      </c>
      <c r="AI106" s="34">
        <v>9141.84</v>
      </c>
      <c r="AJ106" s="34" t="s">
        <v>837</v>
      </c>
      <c r="AK106" s="13" t="s">
        <v>326</v>
      </c>
      <c r="AL106" s="34" t="s">
        <v>340</v>
      </c>
      <c r="AM106" s="34" t="s">
        <v>177</v>
      </c>
    </row>
    <row r="107" spans="1:39">
      <c r="A107" s="34" t="s">
        <v>242</v>
      </c>
      <c r="B107" s="106" t="s">
        <v>243</v>
      </c>
      <c r="C107" s="106">
        <v>1624604</v>
      </c>
      <c r="D107" s="106">
        <v>1624786</v>
      </c>
      <c r="E107" s="106" t="s">
        <v>244</v>
      </c>
      <c r="F107" s="106" t="s">
        <v>159</v>
      </c>
      <c r="G107" s="106">
        <v>183</v>
      </c>
      <c r="H107" s="34">
        <v>61</v>
      </c>
      <c r="I107" s="34">
        <f t="shared" si="9"/>
        <v>3.0350000000000001</v>
      </c>
      <c r="J107" s="34">
        <f t="shared" si="10"/>
        <v>307.07499999999999</v>
      </c>
      <c r="K107" s="34">
        <f t="shared" si="11"/>
        <v>534.47500000000002</v>
      </c>
      <c r="L107" s="34" t="s">
        <v>246</v>
      </c>
      <c r="M107" s="34" t="s">
        <v>247</v>
      </c>
      <c r="N107" s="34" t="s">
        <v>838</v>
      </c>
      <c r="O107" s="34" t="s">
        <v>839</v>
      </c>
      <c r="P107" s="34" t="s">
        <v>250</v>
      </c>
      <c r="Q107" s="34" t="s">
        <v>840</v>
      </c>
      <c r="R107" s="35" t="s">
        <v>324</v>
      </c>
      <c r="S107" s="34" t="s">
        <v>253</v>
      </c>
      <c r="T107" s="34" t="s">
        <v>277</v>
      </c>
      <c r="U107" s="34" t="s">
        <v>278</v>
      </c>
      <c r="V107" s="34" t="s">
        <v>269</v>
      </c>
      <c r="W107" s="34" t="s">
        <v>269</v>
      </c>
      <c r="X107" s="34" t="s">
        <v>269</v>
      </c>
      <c r="Y107" s="34" t="s">
        <v>269</v>
      </c>
      <c r="Z107" s="34" t="s">
        <v>269</v>
      </c>
      <c r="AA107" s="34">
        <v>0.37</v>
      </c>
      <c r="AB107" s="34">
        <v>385.39</v>
      </c>
      <c r="AC107" s="34">
        <v>1028.81</v>
      </c>
      <c r="AD107" s="34">
        <v>5.7</v>
      </c>
      <c r="AE107" s="34">
        <v>228.76</v>
      </c>
      <c r="AF107" s="34">
        <v>40.14</v>
      </c>
      <c r="AG107" s="34">
        <v>0.93</v>
      </c>
      <c r="AH107" s="34">
        <v>120.98</v>
      </c>
      <c r="AI107" s="34">
        <v>129.86000000000001</v>
      </c>
      <c r="AJ107" s="34" t="s">
        <v>841</v>
      </c>
      <c r="AK107" s="13" t="s">
        <v>395</v>
      </c>
      <c r="AL107" s="34" t="s">
        <v>340</v>
      </c>
      <c r="AM107" s="34" t="s">
        <v>159</v>
      </c>
    </row>
    <row r="108" spans="1:39">
      <c r="A108" s="34" t="s">
        <v>242</v>
      </c>
      <c r="B108" s="106" t="s">
        <v>243</v>
      </c>
      <c r="C108" s="106">
        <v>1651680</v>
      </c>
      <c r="D108" s="106">
        <v>1651850</v>
      </c>
      <c r="E108" s="106" t="s">
        <v>13</v>
      </c>
      <c r="F108" s="106" t="s">
        <v>135</v>
      </c>
      <c r="G108" s="106">
        <v>171</v>
      </c>
      <c r="H108" s="34">
        <v>57</v>
      </c>
      <c r="I108" s="34">
        <f t="shared" si="9"/>
        <v>3.28</v>
      </c>
      <c r="J108" s="34">
        <f t="shared" si="10"/>
        <v>520.51499999999999</v>
      </c>
      <c r="K108" s="34">
        <f t="shared" si="11"/>
        <v>241.6</v>
      </c>
      <c r="L108" s="34" t="s">
        <v>246</v>
      </c>
      <c r="M108" s="34" t="s">
        <v>262</v>
      </c>
      <c r="N108" s="34" t="s">
        <v>842</v>
      </c>
      <c r="O108" s="34" t="s">
        <v>843</v>
      </c>
      <c r="P108" s="34" t="s">
        <v>250</v>
      </c>
      <c r="Q108" s="34" t="s">
        <v>844</v>
      </c>
      <c r="R108" s="35" t="s">
        <v>267</v>
      </c>
      <c r="S108" s="34" t="s">
        <v>268</v>
      </c>
      <c r="T108" s="34" t="s">
        <v>277</v>
      </c>
      <c r="U108" s="34" t="s">
        <v>845</v>
      </c>
      <c r="V108" s="34" t="s">
        <v>257</v>
      </c>
      <c r="W108" s="34" t="s">
        <v>269</v>
      </c>
      <c r="X108" s="34" t="s">
        <v>269</v>
      </c>
      <c r="Y108" s="34" t="s">
        <v>269</v>
      </c>
      <c r="Z108" s="34" t="s">
        <v>269</v>
      </c>
      <c r="AA108" s="34">
        <v>1.68</v>
      </c>
      <c r="AB108" s="34">
        <v>693.27</v>
      </c>
      <c r="AC108" s="34">
        <v>412.01</v>
      </c>
      <c r="AD108" s="34">
        <v>4.88</v>
      </c>
      <c r="AE108" s="34">
        <v>347.76</v>
      </c>
      <c r="AF108" s="34">
        <v>71.19</v>
      </c>
      <c r="AG108" s="34">
        <v>0.98</v>
      </c>
      <c r="AH108" s="34">
        <v>163.72</v>
      </c>
      <c r="AI108" s="34">
        <v>167.23</v>
      </c>
      <c r="AJ108" s="34" t="s">
        <v>846</v>
      </c>
      <c r="AK108" s="13" t="s">
        <v>366</v>
      </c>
      <c r="AL108" s="34" t="s">
        <v>340</v>
      </c>
      <c r="AM108" s="34" t="s">
        <v>135</v>
      </c>
    </row>
    <row r="109" spans="1:39">
      <c r="A109" s="34" t="s">
        <v>242</v>
      </c>
      <c r="B109" s="106" t="s">
        <v>243</v>
      </c>
      <c r="C109" s="106">
        <v>1651847</v>
      </c>
      <c r="D109" s="106">
        <v>1651978</v>
      </c>
      <c r="E109" s="106" t="s">
        <v>13</v>
      </c>
      <c r="F109" s="106" t="s">
        <v>847</v>
      </c>
      <c r="G109" s="106">
        <v>132</v>
      </c>
      <c r="H109" s="34">
        <v>44</v>
      </c>
      <c r="I109" s="34">
        <f t="shared" si="9"/>
        <v>4.49</v>
      </c>
      <c r="J109" s="34">
        <f t="shared" si="10"/>
        <v>7044.96</v>
      </c>
      <c r="K109" s="34">
        <f t="shared" si="11"/>
        <v>1054.5250000000001</v>
      </c>
      <c r="L109" s="34" t="s">
        <v>430</v>
      </c>
      <c r="M109" s="34" t="s">
        <v>247</v>
      </c>
      <c r="N109" s="34" t="s">
        <v>848</v>
      </c>
      <c r="O109" s="34" t="s">
        <v>849</v>
      </c>
      <c r="P109" s="34" t="s">
        <v>250</v>
      </c>
      <c r="Q109" s="34" t="s">
        <v>850</v>
      </c>
      <c r="R109" s="35" t="s">
        <v>384</v>
      </c>
      <c r="S109" s="34" t="s">
        <v>268</v>
      </c>
      <c r="T109" s="34" t="s">
        <v>277</v>
      </c>
      <c r="U109" s="34" t="s">
        <v>845</v>
      </c>
      <c r="V109" s="34" t="s">
        <v>269</v>
      </c>
      <c r="W109" s="34" t="s">
        <v>257</v>
      </c>
      <c r="X109" s="34" t="s">
        <v>257</v>
      </c>
      <c r="Y109" s="34" t="s">
        <v>257</v>
      </c>
      <c r="Z109" s="34" t="s">
        <v>257</v>
      </c>
      <c r="AA109" s="34">
        <v>1.55</v>
      </c>
      <c r="AB109" s="34">
        <v>417.41</v>
      </c>
      <c r="AC109" s="34">
        <v>268.67</v>
      </c>
      <c r="AD109" s="34">
        <v>7.43</v>
      </c>
      <c r="AE109" s="34">
        <v>13672.51</v>
      </c>
      <c r="AF109" s="34">
        <v>1840.38</v>
      </c>
      <c r="AG109" s="34">
        <v>2.1800000000000002</v>
      </c>
      <c r="AH109" s="34">
        <v>4596.22</v>
      </c>
      <c r="AI109" s="34">
        <v>2105.1</v>
      </c>
      <c r="AJ109" s="34" t="s">
        <v>851</v>
      </c>
      <c r="AK109" s="13" t="s">
        <v>326</v>
      </c>
      <c r="AL109" s="89" t="s">
        <v>852</v>
      </c>
      <c r="AM109" s="34" t="s">
        <v>847</v>
      </c>
    </row>
    <row r="110" spans="1:39">
      <c r="A110" s="34" t="s">
        <v>242</v>
      </c>
      <c r="B110" s="106" t="s">
        <v>243</v>
      </c>
      <c r="C110" s="106">
        <v>1660355</v>
      </c>
      <c r="D110" s="106">
        <v>1660495</v>
      </c>
      <c r="E110" s="106" t="s">
        <v>244</v>
      </c>
      <c r="F110" s="106" t="s">
        <v>101</v>
      </c>
      <c r="G110" s="106">
        <v>141</v>
      </c>
      <c r="H110" s="34">
        <v>47</v>
      </c>
      <c r="I110" s="34">
        <f t="shared" si="9"/>
        <v>3.2600000000000002</v>
      </c>
      <c r="J110" s="34">
        <f t="shared" si="10"/>
        <v>756.49</v>
      </c>
      <c r="K110" s="34">
        <f t="shared" si="11"/>
        <v>172.42000000000002</v>
      </c>
      <c r="L110" s="34" t="s">
        <v>246</v>
      </c>
      <c r="M110" s="34" t="s">
        <v>304</v>
      </c>
      <c r="N110" s="34" t="s">
        <v>853</v>
      </c>
      <c r="O110" s="34" t="s">
        <v>854</v>
      </c>
      <c r="P110" s="34" t="s">
        <v>250</v>
      </c>
      <c r="Q110" s="34" t="s">
        <v>855</v>
      </c>
      <c r="R110" s="35" t="s">
        <v>317</v>
      </c>
      <c r="S110" s="34" t="s">
        <v>253</v>
      </c>
      <c r="T110" s="34" t="s">
        <v>277</v>
      </c>
      <c r="U110" s="34" t="s">
        <v>278</v>
      </c>
      <c r="V110" s="34" t="s">
        <v>269</v>
      </c>
      <c r="W110" s="34" t="s">
        <v>269</v>
      </c>
      <c r="X110" s="34" t="s">
        <v>257</v>
      </c>
      <c r="Y110" s="34" t="s">
        <v>269</v>
      </c>
      <c r="Z110" s="34" t="s">
        <v>269</v>
      </c>
      <c r="AA110" s="34">
        <v>0.53</v>
      </c>
      <c r="AB110" s="34">
        <v>53.47</v>
      </c>
      <c r="AC110" s="34">
        <v>101.28</v>
      </c>
      <c r="AD110" s="34">
        <v>5.99</v>
      </c>
      <c r="AE110" s="34">
        <v>1459.51</v>
      </c>
      <c r="AF110" s="34">
        <v>243.56</v>
      </c>
      <c r="AG110" s="34">
        <v>1.5</v>
      </c>
      <c r="AH110" s="34">
        <v>1287.8699999999999</v>
      </c>
      <c r="AI110" s="34">
        <v>857.59</v>
      </c>
      <c r="AJ110" s="34" t="s">
        <v>856</v>
      </c>
      <c r="AK110" s="13" t="s">
        <v>302</v>
      </c>
      <c r="AL110" t="s">
        <v>857</v>
      </c>
      <c r="AM110" s="34" t="s">
        <v>101</v>
      </c>
    </row>
    <row r="111" spans="1:39">
      <c r="A111" s="34" t="s">
        <v>242</v>
      </c>
      <c r="B111" s="106" t="s">
        <v>243</v>
      </c>
      <c r="C111" s="106">
        <v>1663640</v>
      </c>
      <c r="D111" s="106">
        <v>1663783</v>
      </c>
      <c r="E111" s="106" t="s">
        <v>13</v>
      </c>
      <c r="F111" s="106" t="s">
        <v>858</v>
      </c>
      <c r="G111" s="106">
        <v>144</v>
      </c>
      <c r="H111" s="34">
        <v>48</v>
      </c>
      <c r="I111" s="34">
        <f t="shared" si="9"/>
        <v>4.91</v>
      </c>
      <c r="J111" s="34">
        <f t="shared" si="10"/>
        <v>1706.855</v>
      </c>
      <c r="K111" s="34">
        <f t="shared" si="11"/>
        <v>259.40499999999997</v>
      </c>
      <c r="L111" s="34" t="s">
        <v>430</v>
      </c>
      <c r="M111" s="34" t="s">
        <v>262</v>
      </c>
      <c r="N111" s="34" t="s">
        <v>859</v>
      </c>
      <c r="O111" s="34" t="s">
        <v>860</v>
      </c>
      <c r="P111" s="34" t="s">
        <v>250</v>
      </c>
      <c r="Q111" s="34" t="s">
        <v>861</v>
      </c>
      <c r="R111" s="35" t="s">
        <v>267</v>
      </c>
      <c r="S111" s="34" t="s">
        <v>253</v>
      </c>
      <c r="T111" s="34" t="s">
        <v>309</v>
      </c>
      <c r="U111" s="34" t="s">
        <v>278</v>
      </c>
      <c r="V111" s="34" t="s">
        <v>257</v>
      </c>
      <c r="W111" s="34" t="s">
        <v>257</v>
      </c>
      <c r="X111" s="34" t="s">
        <v>257</v>
      </c>
      <c r="Y111" s="34" t="s">
        <v>257</v>
      </c>
      <c r="Z111" s="34" t="s">
        <v>257</v>
      </c>
      <c r="AA111" s="34">
        <v>2.86</v>
      </c>
      <c r="AB111" s="34">
        <v>136.94</v>
      </c>
      <c r="AC111" s="34">
        <v>47.93</v>
      </c>
      <c r="AD111" s="34">
        <v>6.96</v>
      </c>
      <c r="AE111" s="34">
        <v>3276.77</v>
      </c>
      <c r="AF111" s="34">
        <v>470.88</v>
      </c>
      <c r="AG111" s="34">
        <v>2.61</v>
      </c>
      <c r="AH111" s="34">
        <v>3953.32</v>
      </c>
      <c r="AI111" s="34">
        <v>1515.27</v>
      </c>
      <c r="AJ111" s="34" t="s">
        <v>862</v>
      </c>
      <c r="AK111" s="13" t="s">
        <v>863</v>
      </c>
      <c r="AL111" t="s">
        <v>507</v>
      </c>
      <c r="AM111" s="34" t="s">
        <v>858</v>
      </c>
    </row>
    <row r="112" spans="1:39">
      <c r="A112" s="34" t="s">
        <v>242</v>
      </c>
      <c r="B112" s="106" t="s">
        <v>243</v>
      </c>
      <c r="C112" s="106">
        <v>1708467</v>
      </c>
      <c r="D112" s="106">
        <v>1708622</v>
      </c>
      <c r="E112" s="106" t="s">
        <v>13</v>
      </c>
      <c r="F112" s="106" t="s">
        <v>102</v>
      </c>
      <c r="G112" s="106">
        <v>156</v>
      </c>
      <c r="H112" s="34">
        <v>52</v>
      </c>
      <c r="I112" s="34">
        <f t="shared" si="9"/>
        <v>6.0049999999999999</v>
      </c>
      <c r="J112" s="34">
        <f t="shared" si="10"/>
        <v>2474.5650000000001</v>
      </c>
      <c r="K112" s="34">
        <f t="shared" si="11"/>
        <v>1307.9749999999999</v>
      </c>
      <c r="L112" s="34" t="s">
        <v>246</v>
      </c>
      <c r="M112" s="34" t="s">
        <v>262</v>
      </c>
      <c r="N112" s="34" t="s">
        <v>864</v>
      </c>
      <c r="O112" s="34" t="s">
        <v>865</v>
      </c>
      <c r="P112" s="34" t="s">
        <v>307</v>
      </c>
      <c r="Q112" s="34" t="s">
        <v>866</v>
      </c>
      <c r="R112" s="35" t="s">
        <v>384</v>
      </c>
      <c r="S112" s="34" t="s">
        <v>253</v>
      </c>
      <c r="T112" s="34" t="s">
        <v>277</v>
      </c>
      <c r="U112" s="34" t="s">
        <v>310</v>
      </c>
      <c r="V112" s="34" t="s">
        <v>269</v>
      </c>
      <c r="W112" s="34" t="s">
        <v>269</v>
      </c>
      <c r="X112" s="34" t="s">
        <v>269</v>
      </c>
      <c r="Y112" s="34" t="s">
        <v>269</v>
      </c>
      <c r="Z112" s="34" t="s">
        <v>257</v>
      </c>
      <c r="AA112" s="34">
        <v>1.19</v>
      </c>
      <c r="AB112" s="34">
        <v>2892.48</v>
      </c>
      <c r="AC112" s="34">
        <v>2425.9499999999998</v>
      </c>
      <c r="AD112" s="34">
        <v>10.82</v>
      </c>
      <c r="AE112" s="34">
        <v>2056.65</v>
      </c>
      <c r="AF112" s="34">
        <v>190</v>
      </c>
      <c r="AG112" s="34">
        <v>2.27</v>
      </c>
      <c r="AH112" s="34">
        <v>1802.82</v>
      </c>
      <c r="AI112" s="34">
        <v>795.41</v>
      </c>
      <c r="AJ112" s="34" t="s">
        <v>867</v>
      </c>
      <c r="AK112" s="13" t="s">
        <v>294</v>
      </c>
      <c r="AL112" t="s">
        <v>406</v>
      </c>
      <c r="AM112" s="34" t="s">
        <v>102</v>
      </c>
    </row>
    <row r="113" spans="1:39">
      <c r="A113" s="34" t="s">
        <v>242</v>
      </c>
      <c r="B113" s="106" t="s">
        <v>243</v>
      </c>
      <c r="C113" s="106">
        <v>1730131</v>
      </c>
      <c r="D113" s="106">
        <v>1730301</v>
      </c>
      <c r="E113" s="106" t="s">
        <v>13</v>
      </c>
      <c r="F113" s="106" t="s">
        <v>154</v>
      </c>
      <c r="G113" s="106">
        <v>171</v>
      </c>
      <c r="H113" s="34">
        <v>57</v>
      </c>
      <c r="I113" s="34">
        <f t="shared" si="9"/>
        <v>9.7099999999999991</v>
      </c>
      <c r="J113" s="34">
        <f t="shared" si="10"/>
        <v>251.625</v>
      </c>
      <c r="K113" s="34">
        <f t="shared" si="11"/>
        <v>162.215</v>
      </c>
      <c r="L113" s="34" t="s">
        <v>246</v>
      </c>
      <c r="M113" s="34" t="s">
        <v>247</v>
      </c>
      <c r="N113" s="34" t="s">
        <v>868</v>
      </c>
      <c r="O113" s="34" t="s">
        <v>869</v>
      </c>
      <c r="P113" s="34" t="s">
        <v>250</v>
      </c>
      <c r="Q113" s="34" t="s">
        <v>870</v>
      </c>
      <c r="R113" s="35" t="s">
        <v>267</v>
      </c>
      <c r="S113" s="34" t="s">
        <v>871</v>
      </c>
      <c r="T113" s="34" t="s">
        <v>277</v>
      </c>
      <c r="U113" s="34" t="s">
        <v>255</v>
      </c>
      <c r="V113" s="34" t="s">
        <v>269</v>
      </c>
      <c r="W113" s="34" t="s">
        <v>269</v>
      </c>
      <c r="X113" s="34" t="s">
        <v>257</v>
      </c>
      <c r="Y113" s="34" t="s">
        <v>257</v>
      </c>
      <c r="Z113" s="34" t="s">
        <v>269</v>
      </c>
      <c r="AA113" s="34">
        <v>1.29</v>
      </c>
      <c r="AB113" s="34">
        <v>412.77</v>
      </c>
      <c r="AC113" s="34">
        <v>319.44</v>
      </c>
      <c r="AD113" s="89">
        <v>18.13</v>
      </c>
      <c r="AE113" s="89">
        <v>90.48</v>
      </c>
      <c r="AF113" s="89">
        <v>4.99</v>
      </c>
      <c r="AG113" s="89">
        <v>1.62</v>
      </c>
      <c r="AH113" s="89">
        <v>59.71</v>
      </c>
      <c r="AI113" s="89">
        <v>36.78</v>
      </c>
      <c r="AJ113" s="34" t="s">
        <v>872</v>
      </c>
      <c r="AK113" s="13" t="s">
        <v>287</v>
      </c>
      <c r="AL113" t="s">
        <v>827</v>
      </c>
      <c r="AM113" s="34" t="s">
        <v>154</v>
      </c>
    </row>
    <row r="114" spans="1:39">
      <c r="A114" s="34" t="s">
        <v>242</v>
      </c>
      <c r="B114" s="106" t="s">
        <v>243</v>
      </c>
      <c r="C114" s="106">
        <v>1732943</v>
      </c>
      <c r="D114" s="106">
        <v>1733122</v>
      </c>
      <c r="E114" s="106" t="s">
        <v>244</v>
      </c>
      <c r="F114" s="106" t="s">
        <v>108</v>
      </c>
      <c r="G114" s="106">
        <v>180</v>
      </c>
      <c r="H114" s="34">
        <v>60</v>
      </c>
      <c r="I114" s="34">
        <f t="shared" si="9"/>
        <v>8.42</v>
      </c>
      <c r="J114" s="34">
        <f t="shared" si="10"/>
        <v>222.79500000000002</v>
      </c>
      <c r="K114" s="34">
        <f t="shared" si="11"/>
        <v>130.66499999999999</v>
      </c>
      <c r="L114" s="34" t="s">
        <v>246</v>
      </c>
      <c r="M114" s="34" t="s">
        <v>247</v>
      </c>
      <c r="N114" s="34" t="s">
        <v>873</v>
      </c>
      <c r="O114" s="34" t="s">
        <v>874</v>
      </c>
      <c r="P114" s="34" t="s">
        <v>250</v>
      </c>
      <c r="Q114" s="34" t="s">
        <v>875</v>
      </c>
      <c r="R114" s="35" t="s">
        <v>317</v>
      </c>
      <c r="S114" s="34" t="s">
        <v>253</v>
      </c>
      <c r="T114" s="34" t="s">
        <v>277</v>
      </c>
      <c r="U114" s="34" t="s">
        <v>310</v>
      </c>
      <c r="V114" s="34" t="s">
        <v>269</v>
      </c>
      <c r="W114" s="34" t="s">
        <v>269</v>
      </c>
      <c r="X114" s="34" t="s">
        <v>269</v>
      </c>
      <c r="Y114" s="34" t="s">
        <v>269</v>
      </c>
      <c r="Z114" s="34" t="s">
        <v>257</v>
      </c>
      <c r="AA114" s="34">
        <v>1.06</v>
      </c>
      <c r="AB114" s="34">
        <v>265.5</v>
      </c>
      <c r="AC114" s="34">
        <v>249.92</v>
      </c>
      <c r="AD114" s="89">
        <v>15.78</v>
      </c>
      <c r="AE114" s="89">
        <v>180.09</v>
      </c>
      <c r="AF114" s="89">
        <v>11.41</v>
      </c>
      <c r="AG114" s="89">
        <v>1.76</v>
      </c>
      <c r="AH114" s="89">
        <v>134.22</v>
      </c>
      <c r="AI114" s="89">
        <v>76.38</v>
      </c>
      <c r="AJ114" s="34" t="s">
        <v>876</v>
      </c>
      <c r="AK114" s="13" t="s">
        <v>294</v>
      </c>
      <c r="AL114" t="s">
        <v>327</v>
      </c>
      <c r="AM114" s="34" t="s">
        <v>108</v>
      </c>
    </row>
    <row r="115" spans="1:39">
      <c r="A115" s="34" t="s">
        <v>242</v>
      </c>
      <c r="B115" s="106" t="s">
        <v>243</v>
      </c>
      <c r="C115" s="106">
        <v>1742773</v>
      </c>
      <c r="D115" s="106">
        <v>1742871</v>
      </c>
      <c r="E115" s="106" t="s">
        <v>244</v>
      </c>
      <c r="F115" s="106" t="s">
        <v>877</v>
      </c>
      <c r="G115" s="106">
        <v>99</v>
      </c>
      <c r="H115" s="34">
        <v>33</v>
      </c>
      <c r="I115" s="34">
        <f t="shared" si="9"/>
        <v>3.32</v>
      </c>
      <c r="J115" s="34">
        <f t="shared" si="10"/>
        <v>110.74000000000001</v>
      </c>
      <c r="K115" s="34">
        <f t="shared" si="11"/>
        <v>38.245000000000005</v>
      </c>
      <c r="L115" s="34" t="s">
        <v>246</v>
      </c>
      <c r="M115" s="34" t="s">
        <v>247</v>
      </c>
      <c r="N115" s="34" t="s">
        <v>878</v>
      </c>
      <c r="O115" s="34" t="s">
        <v>879</v>
      </c>
      <c r="P115" s="34" t="s">
        <v>835</v>
      </c>
      <c r="Q115" s="34" t="s">
        <v>880</v>
      </c>
      <c r="R115" s="35" t="s">
        <v>324</v>
      </c>
      <c r="S115" s="34" t="s">
        <v>881</v>
      </c>
      <c r="T115" s="34" t="s">
        <v>309</v>
      </c>
      <c r="U115" s="34" t="s">
        <v>769</v>
      </c>
      <c r="V115" s="34" t="s">
        <v>269</v>
      </c>
      <c r="W115" s="34" t="s">
        <v>269</v>
      </c>
      <c r="X115" s="34" t="s">
        <v>269</v>
      </c>
      <c r="Y115" s="34" t="s">
        <v>257</v>
      </c>
      <c r="Z115" s="34" t="s">
        <v>257</v>
      </c>
      <c r="AA115" s="34">
        <v>2.2999999999999998</v>
      </c>
      <c r="AB115" s="34">
        <v>124.2</v>
      </c>
      <c r="AC115" s="34">
        <v>54.09</v>
      </c>
      <c r="AD115" s="34">
        <v>4.34</v>
      </c>
      <c r="AE115" s="34">
        <v>97.28</v>
      </c>
      <c r="AF115" s="34">
        <v>22.4</v>
      </c>
      <c r="AG115" s="34">
        <v>1.1000000000000001</v>
      </c>
      <c r="AH115" s="34">
        <v>59.99</v>
      </c>
      <c r="AI115" s="34">
        <v>54.36</v>
      </c>
      <c r="AJ115" s="34" t="s">
        <v>882</v>
      </c>
      <c r="AK115" s="13" t="s">
        <v>490</v>
      </c>
      <c r="AL115" s="34" t="s">
        <v>340</v>
      </c>
      <c r="AM115" s="34" t="s">
        <v>877</v>
      </c>
    </row>
    <row r="116" spans="1:39">
      <c r="A116" s="34" t="s">
        <v>242</v>
      </c>
      <c r="B116" s="106" t="s">
        <v>243</v>
      </c>
      <c r="C116" s="106">
        <v>1743400</v>
      </c>
      <c r="D116" s="106">
        <v>1743573</v>
      </c>
      <c r="E116" s="106" t="s">
        <v>13</v>
      </c>
      <c r="F116" s="106" t="s">
        <v>156</v>
      </c>
      <c r="G116" s="106">
        <v>174</v>
      </c>
      <c r="H116" s="34">
        <v>58</v>
      </c>
      <c r="I116" s="34">
        <f t="shared" ref="I116:I147" si="12">AVERAGE(AA116,AD116)</f>
        <v>3.74</v>
      </c>
      <c r="J116" s="34">
        <f t="shared" ref="J116:J147" si="13">AVERAGE(AB116,AE116)</f>
        <v>188.52500000000001</v>
      </c>
      <c r="K116" s="34">
        <f t="shared" si="11"/>
        <v>97.38</v>
      </c>
      <c r="L116" s="34" t="s">
        <v>246</v>
      </c>
      <c r="M116" s="34" t="s">
        <v>247</v>
      </c>
      <c r="N116" s="34" t="s">
        <v>883</v>
      </c>
      <c r="O116" s="34" t="s">
        <v>884</v>
      </c>
      <c r="P116" s="34" t="s">
        <v>250</v>
      </c>
      <c r="Q116" s="34" t="s">
        <v>885</v>
      </c>
      <c r="R116" s="35" t="s">
        <v>292</v>
      </c>
      <c r="S116" s="34" t="s">
        <v>268</v>
      </c>
      <c r="T116" s="34" t="s">
        <v>277</v>
      </c>
      <c r="U116" s="34" t="s">
        <v>310</v>
      </c>
      <c r="V116" s="34" t="s">
        <v>269</v>
      </c>
      <c r="W116" s="34" t="s">
        <v>269</v>
      </c>
      <c r="X116" s="34" t="s">
        <v>257</v>
      </c>
      <c r="Y116" s="34" t="s">
        <v>257</v>
      </c>
      <c r="Z116" s="34" t="s">
        <v>269</v>
      </c>
      <c r="AA116" s="34">
        <v>1.24</v>
      </c>
      <c r="AB116" s="34">
        <v>207.33</v>
      </c>
      <c r="AC116" s="34">
        <v>167.57</v>
      </c>
      <c r="AD116" s="34">
        <v>6.24</v>
      </c>
      <c r="AE116" s="34">
        <v>169.72</v>
      </c>
      <c r="AF116" s="34">
        <v>27.19</v>
      </c>
      <c r="AG116" s="34">
        <v>2</v>
      </c>
      <c r="AH116" s="34">
        <v>166.43</v>
      </c>
      <c r="AI116" s="34">
        <v>83.26</v>
      </c>
      <c r="AJ116" s="34" t="s">
        <v>886</v>
      </c>
      <c r="AK116" s="13" t="s">
        <v>395</v>
      </c>
      <c r="AL116" s="34" t="s">
        <v>340</v>
      </c>
      <c r="AM116" s="34" t="s">
        <v>156</v>
      </c>
    </row>
    <row r="117" spans="1:39">
      <c r="A117" s="34" t="s">
        <v>242</v>
      </c>
      <c r="B117" s="106" t="s">
        <v>243</v>
      </c>
      <c r="C117" s="106">
        <v>1743570</v>
      </c>
      <c r="D117" s="106">
        <v>1743746</v>
      </c>
      <c r="E117" s="106" t="s">
        <v>13</v>
      </c>
      <c r="F117" s="106" t="s">
        <v>160</v>
      </c>
      <c r="G117" s="106">
        <v>177</v>
      </c>
      <c r="H117" s="34">
        <v>59</v>
      </c>
      <c r="I117" s="34">
        <f t="shared" si="12"/>
        <v>3.93</v>
      </c>
      <c r="J117" s="34">
        <f t="shared" si="13"/>
        <v>193.02</v>
      </c>
      <c r="K117" s="34">
        <f t="shared" ref="K117:K148" si="14">AVERAGE(AC117,AF117)</f>
        <v>140.82</v>
      </c>
      <c r="L117" s="34" t="s">
        <v>246</v>
      </c>
      <c r="M117" s="34" t="s">
        <v>247</v>
      </c>
      <c r="N117" s="34" t="s">
        <v>887</v>
      </c>
      <c r="O117" s="34" t="s">
        <v>888</v>
      </c>
      <c r="P117" s="34" t="s">
        <v>250</v>
      </c>
      <c r="Q117" s="34" t="s">
        <v>889</v>
      </c>
      <c r="R117" s="35" t="s">
        <v>267</v>
      </c>
      <c r="S117" s="34" t="s">
        <v>268</v>
      </c>
      <c r="T117" s="34" t="s">
        <v>277</v>
      </c>
      <c r="U117" s="34" t="s">
        <v>255</v>
      </c>
      <c r="V117" s="34" t="s">
        <v>269</v>
      </c>
      <c r="W117" s="34" t="s">
        <v>269</v>
      </c>
      <c r="X117" s="34" t="s">
        <v>257</v>
      </c>
      <c r="Y117" s="34" t="s">
        <v>257</v>
      </c>
      <c r="Z117" s="34" t="s">
        <v>269</v>
      </c>
      <c r="AA117" s="34">
        <v>1.04</v>
      </c>
      <c r="AB117" s="34">
        <v>276.56</v>
      </c>
      <c r="AC117" s="34">
        <v>265.58</v>
      </c>
      <c r="AD117" s="34">
        <v>6.82</v>
      </c>
      <c r="AE117" s="34">
        <v>109.48</v>
      </c>
      <c r="AF117" s="34">
        <v>16.059999999999999</v>
      </c>
      <c r="AG117" s="34">
        <v>0.55000000000000004</v>
      </c>
      <c r="AH117" s="34">
        <v>55.28</v>
      </c>
      <c r="AI117" s="34">
        <v>99.83</v>
      </c>
      <c r="AJ117" s="34" t="s">
        <v>890</v>
      </c>
      <c r="AK117" s="13" t="s">
        <v>302</v>
      </c>
      <c r="AL117" s="34" t="s">
        <v>340</v>
      </c>
      <c r="AM117" s="34" t="s">
        <v>160</v>
      </c>
    </row>
    <row r="118" spans="1:39">
      <c r="A118" s="34" t="s">
        <v>242</v>
      </c>
      <c r="B118" s="106" t="s">
        <v>243</v>
      </c>
      <c r="C118" s="106">
        <v>1748024</v>
      </c>
      <c r="D118" s="106">
        <v>1748221</v>
      </c>
      <c r="E118" s="106" t="s">
        <v>13</v>
      </c>
      <c r="F118" s="106" t="s">
        <v>194</v>
      </c>
      <c r="G118" s="106">
        <v>198</v>
      </c>
      <c r="H118" s="34">
        <v>66</v>
      </c>
      <c r="I118" s="34">
        <f t="shared" si="12"/>
        <v>2.5299999999999998</v>
      </c>
      <c r="J118" s="34">
        <f t="shared" si="13"/>
        <v>3905.3599999999997</v>
      </c>
      <c r="K118" s="34">
        <f t="shared" si="14"/>
        <v>1291.72</v>
      </c>
      <c r="L118" s="34" t="s">
        <v>246</v>
      </c>
      <c r="M118" s="34" t="s">
        <v>247</v>
      </c>
      <c r="N118" s="34" t="s">
        <v>891</v>
      </c>
      <c r="O118" s="34" t="s">
        <v>892</v>
      </c>
      <c r="P118" s="34" t="s">
        <v>893</v>
      </c>
      <c r="Q118" s="34" t="s">
        <v>894</v>
      </c>
      <c r="R118" s="35" t="s">
        <v>267</v>
      </c>
      <c r="S118" s="34" t="s">
        <v>268</v>
      </c>
      <c r="T118" s="34" t="s">
        <v>309</v>
      </c>
      <c r="U118" s="34" t="s">
        <v>310</v>
      </c>
      <c r="V118" s="34" t="s">
        <v>269</v>
      </c>
      <c r="W118" s="34" t="s">
        <v>269</v>
      </c>
      <c r="X118" s="34" t="s">
        <v>269</v>
      </c>
      <c r="Y118" s="34" t="s">
        <v>257</v>
      </c>
      <c r="Z118" s="34" t="s">
        <v>269</v>
      </c>
      <c r="AA118" s="34">
        <v>0.93</v>
      </c>
      <c r="AB118" s="34">
        <v>832.77</v>
      </c>
      <c r="AC118" s="34">
        <v>894.97</v>
      </c>
      <c r="AD118" s="34">
        <v>4.13</v>
      </c>
      <c r="AE118" s="34">
        <v>6977.95</v>
      </c>
      <c r="AF118" s="34">
        <v>1688.47</v>
      </c>
      <c r="AG118" s="34">
        <v>2.0699999999999998</v>
      </c>
      <c r="AH118" s="34">
        <v>7403.34</v>
      </c>
      <c r="AI118" s="34">
        <v>3576.52</v>
      </c>
      <c r="AJ118" s="34" t="s">
        <v>895</v>
      </c>
      <c r="AK118" s="13" t="s">
        <v>326</v>
      </c>
      <c r="AL118" s="34" t="s">
        <v>896</v>
      </c>
      <c r="AM118" s="34" t="s">
        <v>194</v>
      </c>
    </row>
    <row r="119" spans="1:39">
      <c r="A119" s="34" t="s">
        <v>242</v>
      </c>
      <c r="B119" s="106" t="s">
        <v>243</v>
      </c>
      <c r="C119" s="106">
        <v>1752587</v>
      </c>
      <c r="D119" s="106">
        <v>1752799</v>
      </c>
      <c r="E119" s="106" t="s">
        <v>13</v>
      </c>
      <c r="F119" s="106" t="s">
        <v>897</v>
      </c>
      <c r="G119" s="106">
        <v>213</v>
      </c>
      <c r="H119" s="34">
        <v>71</v>
      </c>
      <c r="I119" s="34">
        <f t="shared" si="12"/>
        <v>3.98</v>
      </c>
      <c r="J119" s="34">
        <f t="shared" si="13"/>
        <v>650.2650000000001</v>
      </c>
      <c r="K119" s="34">
        <f t="shared" si="14"/>
        <v>139.63499999999999</v>
      </c>
      <c r="L119" s="34" t="s">
        <v>430</v>
      </c>
      <c r="M119" s="34" t="s">
        <v>247</v>
      </c>
      <c r="N119" s="34" t="s">
        <v>898</v>
      </c>
      <c r="O119" s="34" t="s">
        <v>899</v>
      </c>
      <c r="P119" s="34" t="s">
        <v>250</v>
      </c>
      <c r="Q119" s="34" t="s">
        <v>900</v>
      </c>
      <c r="R119" s="35" t="s">
        <v>292</v>
      </c>
      <c r="S119" s="34" t="s">
        <v>268</v>
      </c>
      <c r="T119" s="34" t="s">
        <v>340</v>
      </c>
      <c r="U119" s="34" t="s">
        <v>255</v>
      </c>
      <c r="V119" s="34" t="s">
        <v>269</v>
      </c>
      <c r="W119" s="34" t="s">
        <v>257</v>
      </c>
      <c r="X119" s="34" t="s">
        <v>257</v>
      </c>
      <c r="Y119" s="34" t="s">
        <v>257</v>
      </c>
      <c r="Z119" s="34" t="s">
        <v>257</v>
      </c>
      <c r="AA119" s="34">
        <v>0.97</v>
      </c>
      <c r="AB119" s="34">
        <v>105.38</v>
      </c>
      <c r="AC119" s="34">
        <v>108.39</v>
      </c>
      <c r="AD119" s="34">
        <v>6.99</v>
      </c>
      <c r="AE119" s="34">
        <v>1195.1500000000001</v>
      </c>
      <c r="AF119" s="34">
        <v>170.88</v>
      </c>
      <c r="AG119" s="34">
        <v>2.52</v>
      </c>
      <c r="AH119" s="34">
        <v>1358.53</v>
      </c>
      <c r="AI119" s="34">
        <v>538.46</v>
      </c>
      <c r="AJ119" s="34" t="s">
        <v>901</v>
      </c>
      <c r="AK119" s="13" t="s">
        <v>287</v>
      </c>
      <c r="AL119" s="89" t="s">
        <v>902</v>
      </c>
      <c r="AM119" s="34" t="s">
        <v>897</v>
      </c>
    </row>
    <row r="120" spans="1:39">
      <c r="A120" s="34" t="s">
        <v>242</v>
      </c>
      <c r="B120" s="106" t="s">
        <v>243</v>
      </c>
      <c r="C120" s="106">
        <v>1811021</v>
      </c>
      <c r="D120" s="106">
        <v>1811182</v>
      </c>
      <c r="E120" s="106" t="s">
        <v>244</v>
      </c>
      <c r="F120" s="106" t="s">
        <v>903</v>
      </c>
      <c r="G120" s="106">
        <v>162</v>
      </c>
      <c r="H120" s="34">
        <v>54</v>
      </c>
      <c r="I120" s="34">
        <f t="shared" si="12"/>
        <v>3.86</v>
      </c>
      <c r="J120" s="34">
        <f t="shared" si="13"/>
        <v>235.125</v>
      </c>
      <c r="K120" s="34">
        <f t="shared" si="14"/>
        <v>214.07500000000002</v>
      </c>
      <c r="L120" s="34" t="s">
        <v>246</v>
      </c>
      <c r="M120" s="34" t="s">
        <v>247</v>
      </c>
      <c r="N120" s="34" t="s">
        <v>904</v>
      </c>
      <c r="O120" s="34" t="s">
        <v>905</v>
      </c>
      <c r="P120" s="34" t="s">
        <v>250</v>
      </c>
      <c r="Q120" s="34" t="s">
        <v>906</v>
      </c>
      <c r="R120" s="35" t="s">
        <v>317</v>
      </c>
      <c r="S120" s="34" t="s">
        <v>253</v>
      </c>
      <c r="T120" s="34" t="s">
        <v>277</v>
      </c>
      <c r="U120" s="34" t="s">
        <v>907</v>
      </c>
      <c r="V120" s="34" t="s">
        <v>269</v>
      </c>
      <c r="W120" s="34" t="s">
        <v>257</v>
      </c>
      <c r="X120" s="34" t="s">
        <v>257</v>
      </c>
      <c r="Y120" s="34" t="s">
        <v>257</v>
      </c>
      <c r="Z120" s="34" t="s">
        <v>257</v>
      </c>
      <c r="AA120" s="34">
        <v>0.97</v>
      </c>
      <c r="AB120" s="34">
        <v>406.7</v>
      </c>
      <c r="AC120" s="34">
        <v>418.73</v>
      </c>
      <c r="AD120" s="89">
        <v>6.75</v>
      </c>
      <c r="AE120" s="89">
        <v>63.55</v>
      </c>
      <c r="AF120" s="89">
        <v>9.42</v>
      </c>
      <c r="AG120" s="89">
        <v>1.57</v>
      </c>
      <c r="AH120" s="89">
        <v>57.57</v>
      </c>
      <c r="AI120" s="89">
        <v>36.78</v>
      </c>
      <c r="AJ120" s="34" t="s">
        <v>908</v>
      </c>
      <c r="AK120" s="13" t="s">
        <v>395</v>
      </c>
      <c r="AL120" s="89" t="s">
        <v>909</v>
      </c>
      <c r="AM120" s="34" t="s">
        <v>903</v>
      </c>
    </row>
    <row r="121" spans="1:39">
      <c r="A121" s="34" t="s">
        <v>242</v>
      </c>
      <c r="B121" s="106" t="s">
        <v>243</v>
      </c>
      <c r="C121" s="106">
        <v>1838678</v>
      </c>
      <c r="D121" s="106">
        <v>1838872</v>
      </c>
      <c r="E121" s="106" t="s">
        <v>13</v>
      </c>
      <c r="F121" s="106" t="s">
        <v>186</v>
      </c>
      <c r="G121" s="106">
        <v>195</v>
      </c>
      <c r="H121" s="34">
        <v>65</v>
      </c>
      <c r="I121" s="34">
        <f t="shared" si="12"/>
        <v>3.8449999999999998</v>
      </c>
      <c r="J121" s="34">
        <f t="shared" si="13"/>
        <v>14557.635</v>
      </c>
      <c r="K121" s="34">
        <f t="shared" si="14"/>
        <v>4631.625</v>
      </c>
      <c r="L121" s="34" t="s">
        <v>246</v>
      </c>
      <c r="M121" s="34" t="s">
        <v>262</v>
      </c>
      <c r="N121" s="34" t="s">
        <v>910</v>
      </c>
      <c r="O121" s="34" t="s">
        <v>911</v>
      </c>
      <c r="P121" s="34" t="s">
        <v>493</v>
      </c>
      <c r="Q121" s="34" t="s">
        <v>912</v>
      </c>
      <c r="R121" s="35" t="s">
        <v>377</v>
      </c>
      <c r="S121" s="34" t="s">
        <v>253</v>
      </c>
      <c r="T121" s="34" t="s">
        <v>277</v>
      </c>
      <c r="U121" s="34" t="s">
        <v>255</v>
      </c>
      <c r="V121" s="34" t="s">
        <v>269</v>
      </c>
      <c r="W121" s="34" t="s">
        <v>269</v>
      </c>
      <c r="X121" s="34" t="s">
        <v>269</v>
      </c>
      <c r="Y121" s="34" t="s">
        <v>257</v>
      </c>
      <c r="Z121" s="34" t="s">
        <v>269</v>
      </c>
      <c r="AA121" s="34">
        <v>3.09</v>
      </c>
      <c r="AB121" s="34">
        <v>27638.15</v>
      </c>
      <c r="AC121" s="34">
        <v>8942.1299999999992</v>
      </c>
      <c r="AD121" s="34">
        <v>4.5999999999999996</v>
      </c>
      <c r="AE121" s="34">
        <v>1477.12</v>
      </c>
      <c r="AF121" s="34">
        <v>321.12</v>
      </c>
      <c r="AG121" s="34">
        <v>1.37</v>
      </c>
      <c r="AH121" s="34">
        <v>1071.48</v>
      </c>
      <c r="AI121" s="34">
        <v>782.72</v>
      </c>
      <c r="AJ121" s="34" t="s">
        <v>913</v>
      </c>
      <c r="AK121" s="13" t="s">
        <v>326</v>
      </c>
      <c r="AL121" s="89" t="s">
        <v>914</v>
      </c>
      <c r="AM121" s="34" t="s">
        <v>186</v>
      </c>
    </row>
    <row r="122" spans="1:39">
      <c r="A122" s="34" t="s">
        <v>242</v>
      </c>
      <c r="B122" s="106" t="s">
        <v>243</v>
      </c>
      <c r="C122" s="106">
        <v>1866807</v>
      </c>
      <c r="D122" s="106">
        <v>1867007</v>
      </c>
      <c r="E122" s="106" t="s">
        <v>13</v>
      </c>
      <c r="F122" s="106" t="s">
        <v>183</v>
      </c>
      <c r="G122" s="106">
        <v>201</v>
      </c>
      <c r="H122" s="34">
        <v>67</v>
      </c>
      <c r="I122" s="34">
        <f t="shared" si="12"/>
        <v>2.21</v>
      </c>
      <c r="J122" s="34">
        <f t="shared" si="13"/>
        <v>6548.12</v>
      </c>
      <c r="K122" s="34">
        <f t="shared" si="14"/>
        <v>2991.3199999999997</v>
      </c>
      <c r="L122" s="34" t="s">
        <v>246</v>
      </c>
      <c r="M122" s="34" t="s">
        <v>247</v>
      </c>
      <c r="N122" s="34" t="s">
        <v>915</v>
      </c>
      <c r="O122" s="34" t="s">
        <v>916</v>
      </c>
      <c r="P122" s="34" t="s">
        <v>250</v>
      </c>
      <c r="Q122" s="34" t="s">
        <v>917</v>
      </c>
      <c r="R122" s="35" t="s">
        <v>267</v>
      </c>
      <c r="S122" s="34" t="s">
        <v>253</v>
      </c>
      <c r="T122" s="34" t="s">
        <v>277</v>
      </c>
      <c r="U122" s="34" t="s">
        <v>310</v>
      </c>
      <c r="V122" s="34" t="s">
        <v>269</v>
      </c>
      <c r="W122" s="34" t="s">
        <v>269</v>
      </c>
      <c r="X122" s="34" t="s">
        <v>269</v>
      </c>
      <c r="Y122" s="34" t="s">
        <v>269</v>
      </c>
      <c r="Z122" s="34" t="s">
        <v>269</v>
      </c>
      <c r="AA122" s="34">
        <v>2.2400000000000002</v>
      </c>
      <c r="AB122" s="34">
        <v>2130.65</v>
      </c>
      <c r="AC122" s="34">
        <v>949.7</v>
      </c>
      <c r="AD122" s="34">
        <v>2.1800000000000002</v>
      </c>
      <c r="AE122" s="34">
        <v>10965.59</v>
      </c>
      <c r="AF122" s="34">
        <v>5032.9399999999996</v>
      </c>
      <c r="AG122" s="34">
        <v>1.1000000000000001</v>
      </c>
      <c r="AH122" s="34">
        <v>9529.17</v>
      </c>
      <c r="AI122" s="34">
        <v>8656.2800000000007</v>
      </c>
      <c r="AJ122" s="34" t="s">
        <v>918</v>
      </c>
      <c r="AK122" s="13" t="s">
        <v>302</v>
      </c>
      <c r="AL122" s="89" t="s">
        <v>919</v>
      </c>
      <c r="AM122" s="34" t="s">
        <v>183</v>
      </c>
    </row>
    <row r="123" spans="1:39">
      <c r="A123" s="34" t="s">
        <v>242</v>
      </c>
      <c r="B123" s="106" t="s">
        <v>243</v>
      </c>
      <c r="C123" s="106">
        <v>1881529</v>
      </c>
      <c r="D123" s="106">
        <v>1881720</v>
      </c>
      <c r="E123" s="106" t="s">
        <v>244</v>
      </c>
      <c r="F123" s="106" t="s">
        <v>920</v>
      </c>
      <c r="G123" s="106">
        <v>192</v>
      </c>
      <c r="H123" s="34">
        <v>64</v>
      </c>
      <c r="I123" s="34">
        <f t="shared" si="12"/>
        <v>1.9049999999999998</v>
      </c>
      <c r="J123" s="34">
        <f t="shared" si="13"/>
        <v>4082.02</v>
      </c>
      <c r="K123" s="34">
        <f t="shared" si="14"/>
        <v>1693.76</v>
      </c>
      <c r="L123" s="34" t="s">
        <v>246</v>
      </c>
      <c r="M123" s="34" t="s">
        <v>247</v>
      </c>
      <c r="N123" s="34" t="s">
        <v>921</v>
      </c>
      <c r="O123" s="34" t="s">
        <v>922</v>
      </c>
      <c r="P123" s="34" t="s">
        <v>250</v>
      </c>
      <c r="Q123" s="34" t="s">
        <v>923</v>
      </c>
      <c r="R123" s="35" t="s">
        <v>317</v>
      </c>
      <c r="S123" s="34" t="s">
        <v>253</v>
      </c>
      <c r="T123" s="34" t="s">
        <v>277</v>
      </c>
      <c r="U123" s="34" t="s">
        <v>310</v>
      </c>
      <c r="V123" s="34" t="s">
        <v>269</v>
      </c>
      <c r="W123" s="34" t="s">
        <v>257</v>
      </c>
      <c r="X123" s="34" t="s">
        <v>257</v>
      </c>
      <c r="Y123" s="34" t="s">
        <v>257</v>
      </c>
      <c r="Z123" s="34" t="s">
        <v>257</v>
      </c>
      <c r="AA123" s="34">
        <v>1.39</v>
      </c>
      <c r="AB123" s="34">
        <v>44.71</v>
      </c>
      <c r="AC123" s="34">
        <v>32.229999999999997</v>
      </c>
      <c r="AD123" s="34">
        <v>2.42</v>
      </c>
      <c r="AE123" s="34">
        <v>8119.33</v>
      </c>
      <c r="AF123" s="34">
        <v>3355.29</v>
      </c>
      <c r="AG123" s="34">
        <v>0.87</v>
      </c>
      <c r="AH123" s="34">
        <v>6370.79</v>
      </c>
      <c r="AI123" s="34">
        <v>7289.5</v>
      </c>
      <c r="AJ123" s="34" t="s">
        <v>924</v>
      </c>
      <c r="AK123" s="13" t="s">
        <v>925</v>
      </c>
      <c r="AL123" s="89" t="s">
        <v>926</v>
      </c>
      <c r="AM123" s="34" t="s">
        <v>920</v>
      </c>
    </row>
    <row r="124" spans="1:39">
      <c r="A124" s="34" t="s">
        <v>242</v>
      </c>
      <c r="B124" s="106" t="s">
        <v>243</v>
      </c>
      <c r="C124" s="106">
        <v>1882530</v>
      </c>
      <c r="D124" s="106">
        <v>1882706</v>
      </c>
      <c r="E124" s="106" t="s">
        <v>13</v>
      </c>
      <c r="F124" s="106" t="s">
        <v>927</v>
      </c>
      <c r="G124" s="106">
        <v>177</v>
      </c>
      <c r="H124" s="34">
        <v>59</v>
      </c>
      <c r="I124" s="34">
        <f t="shared" si="12"/>
        <v>5.24</v>
      </c>
      <c r="J124" s="34">
        <f t="shared" si="13"/>
        <v>59.54</v>
      </c>
      <c r="K124" s="34">
        <f t="shared" si="14"/>
        <v>12.444999999999999</v>
      </c>
      <c r="L124" s="34" t="s">
        <v>246</v>
      </c>
      <c r="M124" s="34" t="s">
        <v>247</v>
      </c>
      <c r="N124" s="34" t="s">
        <v>928</v>
      </c>
      <c r="O124" s="34" t="s">
        <v>929</v>
      </c>
      <c r="P124" s="34" t="s">
        <v>250</v>
      </c>
      <c r="Q124" s="34" t="s">
        <v>930</v>
      </c>
      <c r="R124" s="35" t="s">
        <v>267</v>
      </c>
      <c r="S124" s="34" t="s">
        <v>253</v>
      </c>
      <c r="T124" s="34" t="s">
        <v>254</v>
      </c>
      <c r="U124" s="34" t="s">
        <v>724</v>
      </c>
      <c r="V124" s="34" t="s">
        <v>257</v>
      </c>
      <c r="W124" s="34" t="s">
        <v>257</v>
      </c>
      <c r="X124" s="34" t="s">
        <v>257</v>
      </c>
      <c r="Y124" s="34" t="s">
        <v>257</v>
      </c>
      <c r="Z124" s="34" t="s">
        <v>257</v>
      </c>
      <c r="AA124" s="34">
        <v>4.3499999999999996</v>
      </c>
      <c r="AB124" s="34">
        <v>81.92</v>
      </c>
      <c r="AC124" s="34">
        <v>18.829999999999998</v>
      </c>
      <c r="AD124" s="89">
        <v>6.13</v>
      </c>
      <c r="AE124" s="89">
        <v>37.159999999999997</v>
      </c>
      <c r="AF124" s="89">
        <v>6.06</v>
      </c>
      <c r="AG124" s="89">
        <v>2.4300000000000002</v>
      </c>
      <c r="AH124" s="89">
        <v>38.29</v>
      </c>
      <c r="AI124" s="89">
        <v>15.76</v>
      </c>
      <c r="AJ124" s="34" t="s">
        <v>931</v>
      </c>
      <c r="AK124" s="13" t="s">
        <v>395</v>
      </c>
      <c r="AL124" s="89" t="s">
        <v>656</v>
      </c>
      <c r="AM124" s="34" t="s">
        <v>927</v>
      </c>
    </row>
    <row r="125" spans="1:39">
      <c r="A125" s="34" t="s">
        <v>242</v>
      </c>
      <c r="B125" s="106" t="s">
        <v>243</v>
      </c>
      <c r="C125" s="106">
        <v>1907059</v>
      </c>
      <c r="D125" s="106">
        <v>1907238</v>
      </c>
      <c r="E125" s="106" t="s">
        <v>244</v>
      </c>
      <c r="F125" s="106" t="s">
        <v>153</v>
      </c>
      <c r="G125" s="106">
        <v>180</v>
      </c>
      <c r="H125" s="34">
        <v>60</v>
      </c>
      <c r="I125" s="34">
        <f t="shared" si="12"/>
        <v>4.53</v>
      </c>
      <c r="J125" s="34">
        <f t="shared" si="13"/>
        <v>262.32</v>
      </c>
      <c r="K125" s="34">
        <f t="shared" si="14"/>
        <v>66.39</v>
      </c>
      <c r="L125" s="34" t="s">
        <v>246</v>
      </c>
      <c r="M125" s="34" t="s">
        <v>262</v>
      </c>
      <c r="N125" s="34" t="s">
        <v>932</v>
      </c>
      <c r="O125" s="34" t="s">
        <v>933</v>
      </c>
      <c r="P125" s="34" t="s">
        <v>307</v>
      </c>
      <c r="Q125" s="34" t="s">
        <v>934</v>
      </c>
      <c r="R125" s="35" t="s">
        <v>317</v>
      </c>
      <c r="S125" s="34" t="s">
        <v>371</v>
      </c>
      <c r="T125" s="34" t="s">
        <v>309</v>
      </c>
      <c r="U125" s="34" t="s">
        <v>255</v>
      </c>
      <c r="V125" s="34" t="s">
        <v>269</v>
      </c>
      <c r="W125" s="34" t="s">
        <v>269</v>
      </c>
      <c r="X125" s="34" t="s">
        <v>269</v>
      </c>
      <c r="Y125" s="34" t="s">
        <v>269</v>
      </c>
      <c r="Z125" s="34" t="s">
        <v>269</v>
      </c>
      <c r="AA125" s="34">
        <v>2.57</v>
      </c>
      <c r="AB125" s="34">
        <v>220.72</v>
      </c>
      <c r="AC125" s="34">
        <v>85.95</v>
      </c>
      <c r="AD125" s="34">
        <v>6.49</v>
      </c>
      <c r="AE125" s="34">
        <v>303.92</v>
      </c>
      <c r="AF125" s="34">
        <v>46.83</v>
      </c>
      <c r="AG125" s="34">
        <v>1.43</v>
      </c>
      <c r="AH125" s="34">
        <v>178.68</v>
      </c>
      <c r="AI125" s="34">
        <v>124.99</v>
      </c>
      <c r="AJ125" s="34" t="s">
        <v>935</v>
      </c>
      <c r="AK125" s="13" t="s">
        <v>863</v>
      </c>
      <c r="AL125" t="s">
        <v>936</v>
      </c>
      <c r="AM125" s="34" t="s">
        <v>153</v>
      </c>
    </row>
    <row r="126" spans="1:39">
      <c r="A126" s="34" t="s">
        <v>242</v>
      </c>
      <c r="B126" s="106" t="s">
        <v>243</v>
      </c>
      <c r="C126" s="106">
        <v>1912502</v>
      </c>
      <c r="D126" s="106">
        <v>1912663</v>
      </c>
      <c r="E126" s="106" t="s">
        <v>13</v>
      </c>
      <c r="F126" s="106" t="s">
        <v>119</v>
      </c>
      <c r="G126" s="106">
        <v>162</v>
      </c>
      <c r="H126" s="34">
        <v>54</v>
      </c>
      <c r="I126" s="34">
        <f t="shared" si="12"/>
        <v>4.91</v>
      </c>
      <c r="J126" s="34">
        <f t="shared" si="13"/>
        <v>1107.8</v>
      </c>
      <c r="K126" s="34">
        <f t="shared" si="14"/>
        <v>501.07499999999999</v>
      </c>
      <c r="L126" s="34" t="s">
        <v>246</v>
      </c>
      <c r="M126" s="34" t="s">
        <v>247</v>
      </c>
      <c r="N126" s="34" t="s">
        <v>937</v>
      </c>
      <c r="O126" s="34" t="s">
        <v>938</v>
      </c>
      <c r="P126" s="34" t="s">
        <v>250</v>
      </c>
      <c r="Q126" s="34" t="s">
        <v>939</v>
      </c>
      <c r="R126" s="35" t="s">
        <v>267</v>
      </c>
      <c r="S126" s="34" t="s">
        <v>253</v>
      </c>
      <c r="T126" s="34" t="s">
        <v>340</v>
      </c>
      <c r="U126" s="34" t="s">
        <v>845</v>
      </c>
      <c r="V126" s="34" t="s">
        <v>257</v>
      </c>
      <c r="W126" s="34" t="s">
        <v>269</v>
      </c>
      <c r="X126" s="34" t="s">
        <v>269</v>
      </c>
      <c r="Y126" s="34" t="s">
        <v>269</v>
      </c>
      <c r="Z126" s="34" t="s">
        <v>269</v>
      </c>
      <c r="AA126" s="34">
        <v>1.89</v>
      </c>
      <c r="AB126" s="34">
        <v>1795.08</v>
      </c>
      <c r="AC126" s="34">
        <v>949.13</v>
      </c>
      <c r="AD126" s="34">
        <v>7.93</v>
      </c>
      <c r="AE126" s="34">
        <v>420.52</v>
      </c>
      <c r="AF126" s="34">
        <v>53.02</v>
      </c>
      <c r="AG126" s="34">
        <v>2.95</v>
      </c>
      <c r="AH126" s="34">
        <v>369.16</v>
      </c>
      <c r="AI126" s="34">
        <v>124.96</v>
      </c>
      <c r="AJ126" s="34" t="s">
        <v>940</v>
      </c>
      <c r="AK126" s="13" t="s">
        <v>506</v>
      </c>
      <c r="AL126" t="s">
        <v>507</v>
      </c>
      <c r="AM126" s="34" t="s">
        <v>119</v>
      </c>
    </row>
    <row r="127" spans="1:39">
      <c r="A127" s="34" t="s">
        <v>242</v>
      </c>
      <c r="B127" s="106" t="s">
        <v>243</v>
      </c>
      <c r="C127" s="106">
        <v>1963002</v>
      </c>
      <c r="D127" s="106">
        <v>1963151</v>
      </c>
      <c r="E127" s="106" t="s">
        <v>244</v>
      </c>
      <c r="F127" s="106" t="s">
        <v>132</v>
      </c>
      <c r="G127" s="106">
        <v>150</v>
      </c>
      <c r="H127" s="34">
        <v>50</v>
      </c>
      <c r="I127" s="34">
        <f t="shared" si="12"/>
        <v>6.09</v>
      </c>
      <c r="J127" s="34">
        <f t="shared" si="13"/>
        <v>121.95500000000001</v>
      </c>
      <c r="K127" s="34">
        <f t="shared" si="14"/>
        <v>26.864999999999998</v>
      </c>
      <c r="L127" s="34" t="s">
        <v>246</v>
      </c>
      <c r="M127" s="34" t="s">
        <v>304</v>
      </c>
      <c r="N127" s="34" t="s">
        <v>941</v>
      </c>
      <c r="O127" s="34" t="s">
        <v>942</v>
      </c>
      <c r="P127" s="34" t="s">
        <v>250</v>
      </c>
      <c r="Q127" s="34" t="s">
        <v>943</v>
      </c>
      <c r="R127" s="35" t="s">
        <v>324</v>
      </c>
      <c r="S127" s="34" t="s">
        <v>253</v>
      </c>
      <c r="T127" s="34" t="s">
        <v>277</v>
      </c>
      <c r="U127" s="34" t="s">
        <v>255</v>
      </c>
      <c r="V127" s="34" t="s">
        <v>269</v>
      </c>
      <c r="W127" s="34" t="s">
        <v>269</v>
      </c>
      <c r="X127" s="34" t="s">
        <v>257</v>
      </c>
      <c r="Y127" s="34" t="s">
        <v>257</v>
      </c>
      <c r="Z127" s="34" t="s">
        <v>269</v>
      </c>
      <c r="AA127" s="34">
        <v>2.38</v>
      </c>
      <c r="AB127" s="34">
        <v>90.48</v>
      </c>
      <c r="AC127" s="34">
        <v>38.08</v>
      </c>
      <c r="AD127" s="34">
        <v>9.8000000000000007</v>
      </c>
      <c r="AE127" s="34">
        <v>153.43</v>
      </c>
      <c r="AF127" s="34">
        <v>15.65</v>
      </c>
      <c r="AG127" s="34">
        <v>1.79</v>
      </c>
      <c r="AH127" s="34">
        <v>159.28</v>
      </c>
      <c r="AI127" s="34">
        <v>89.14</v>
      </c>
      <c r="AJ127" s="34" t="s">
        <v>944</v>
      </c>
      <c r="AK127" s="13" t="s">
        <v>480</v>
      </c>
      <c r="AL127" s="34" t="s">
        <v>340</v>
      </c>
      <c r="AM127" s="34" t="s">
        <v>132</v>
      </c>
    </row>
    <row r="128" spans="1:39">
      <c r="A128" s="34" t="s">
        <v>242</v>
      </c>
      <c r="B128" s="106" t="s">
        <v>243</v>
      </c>
      <c r="C128" s="106">
        <v>2005419</v>
      </c>
      <c r="D128" s="106">
        <v>2005571</v>
      </c>
      <c r="E128" s="106" t="s">
        <v>13</v>
      </c>
      <c r="F128" s="106" t="s">
        <v>138</v>
      </c>
      <c r="G128" s="106">
        <v>153</v>
      </c>
      <c r="H128" s="34">
        <v>51</v>
      </c>
      <c r="I128" s="34">
        <f t="shared" si="12"/>
        <v>3.09</v>
      </c>
      <c r="J128" s="34">
        <f t="shared" si="13"/>
        <v>90.65</v>
      </c>
      <c r="K128" s="34">
        <f t="shared" si="14"/>
        <v>50.945</v>
      </c>
      <c r="L128" s="34" t="s">
        <v>246</v>
      </c>
      <c r="M128" s="34" t="s">
        <v>247</v>
      </c>
      <c r="N128" s="34" t="s">
        <v>945</v>
      </c>
      <c r="O128" s="34" t="s">
        <v>946</v>
      </c>
      <c r="P128" s="34" t="s">
        <v>307</v>
      </c>
      <c r="Q128" s="34" t="s">
        <v>947</v>
      </c>
      <c r="R128" s="35" t="s">
        <v>267</v>
      </c>
      <c r="S128" s="34" t="s">
        <v>253</v>
      </c>
      <c r="T128" s="34" t="s">
        <v>277</v>
      </c>
      <c r="U128" s="34" t="s">
        <v>310</v>
      </c>
      <c r="V128" s="34" t="s">
        <v>257</v>
      </c>
      <c r="W128" s="34" t="s">
        <v>269</v>
      </c>
      <c r="X128" s="34" t="s">
        <v>257</v>
      </c>
      <c r="Y128" s="34" t="s">
        <v>257</v>
      </c>
      <c r="Z128" s="34" t="s">
        <v>269</v>
      </c>
      <c r="AA128" s="34">
        <v>1.1599999999999999</v>
      </c>
      <c r="AB128" s="34">
        <v>99.32</v>
      </c>
      <c r="AC128" s="34">
        <v>85.56</v>
      </c>
      <c r="AD128" s="34">
        <v>5.0199999999999996</v>
      </c>
      <c r="AE128" s="34">
        <v>81.98</v>
      </c>
      <c r="AF128" s="34">
        <v>16.329999999999998</v>
      </c>
      <c r="AG128" s="34">
        <v>1.17</v>
      </c>
      <c r="AH128" s="34">
        <v>67.569999999999993</v>
      </c>
      <c r="AI128" s="34">
        <v>57.78</v>
      </c>
      <c r="AJ128" s="34" t="s">
        <v>948</v>
      </c>
      <c r="AK128" s="13" t="s">
        <v>326</v>
      </c>
      <c r="AL128" s="89" t="s">
        <v>949</v>
      </c>
      <c r="AM128" s="34" t="s">
        <v>138</v>
      </c>
    </row>
    <row r="129" spans="1:39">
      <c r="A129" s="34" t="s">
        <v>242</v>
      </c>
      <c r="B129" s="106" t="s">
        <v>243</v>
      </c>
      <c r="C129" s="106">
        <v>2013157</v>
      </c>
      <c r="D129" s="106">
        <v>2013354</v>
      </c>
      <c r="E129" s="106" t="s">
        <v>244</v>
      </c>
      <c r="F129" s="106" t="s">
        <v>950</v>
      </c>
      <c r="G129" s="106">
        <v>198</v>
      </c>
      <c r="H129" s="34">
        <v>66</v>
      </c>
      <c r="I129" s="34">
        <f t="shared" si="12"/>
        <v>2.72</v>
      </c>
      <c r="J129" s="34">
        <f t="shared" si="13"/>
        <v>119.38499999999999</v>
      </c>
      <c r="K129" s="34">
        <f t="shared" si="14"/>
        <v>55.524999999999999</v>
      </c>
      <c r="L129" s="34" t="s">
        <v>246</v>
      </c>
      <c r="M129" s="34" t="s">
        <v>247</v>
      </c>
      <c r="N129" s="34" t="s">
        <v>951</v>
      </c>
      <c r="O129" s="34" t="s">
        <v>952</v>
      </c>
      <c r="P129" s="34" t="s">
        <v>953</v>
      </c>
      <c r="Q129" s="34" t="s">
        <v>954</v>
      </c>
      <c r="R129" s="35" t="s">
        <v>300</v>
      </c>
      <c r="S129" s="34" t="s">
        <v>253</v>
      </c>
      <c r="T129" s="34" t="s">
        <v>277</v>
      </c>
      <c r="U129" s="34" t="s">
        <v>310</v>
      </c>
      <c r="V129" s="34" t="s">
        <v>257</v>
      </c>
      <c r="W129" s="34" t="s">
        <v>257</v>
      </c>
      <c r="X129" s="34" t="s">
        <v>257</v>
      </c>
      <c r="Y129" s="34" t="s">
        <v>257</v>
      </c>
      <c r="Z129" s="34" t="s">
        <v>257</v>
      </c>
      <c r="AA129" s="34">
        <v>1.51</v>
      </c>
      <c r="AB129" s="34">
        <v>123.61</v>
      </c>
      <c r="AC129" s="34">
        <v>81.739999999999995</v>
      </c>
      <c r="AD129" s="34">
        <v>3.93</v>
      </c>
      <c r="AE129" s="34">
        <v>115.16</v>
      </c>
      <c r="AF129" s="34">
        <v>29.31</v>
      </c>
      <c r="AG129" s="34">
        <v>1.95</v>
      </c>
      <c r="AH129" s="34">
        <v>99.44</v>
      </c>
      <c r="AI129" s="34">
        <v>51.02</v>
      </c>
      <c r="AJ129" s="34" t="s">
        <v>955</v>
      </c>
      <c r="AK129" s="13" t="s">
        <v>480</v>
      </c>
      <c r="AL129" s="34" t="s">
        <v>340</v>
      </c>
      <c r="AM129" s="34" t="s">
        <v>950</v>
      </c>
    </row>
    <row r="130" spans="1:39">
      <c r="A130" s="34" t="s">
        <v>242</v>
      </c>
      <c r="B130" s="106" t="s">
        <v>243</v>
      </c>
      <c r="C130" s="106">
        <v>2020905</v>
      </c>
      <c r="D130" s="106">
        <v>2021102</v>
      </c>
      <c r="E130" s="106" t="s">
        <v>13</v>
      </c>
      <c r="F130" s="106" t="s">
        <v>120</v>
      </c>
      <c r="G130" s="106">
        <v>198</v>
      </c>
      <c r="H130" s="34">
        <v>66</v>
      </c>
      <c r="I130" s="34">
        <f t="shared" si="12"/>
        <v>3.7749999999999999</v>
      </c>
      <c r="J130" s="34">
        <f t="shared" si="13"/>
        <v>171.8</v>
      </c>
      <c r="K130" s="34">
        <f t="shared" si="14"/>
        <v>239.04500000000002</v>
      </c>
      <c r="L130" s="34" t="s">
        <v>246</v>
      </c>
      <c r="M130" s="34" t="s">
        <v>247</v>
      </c>
      <c r="N130" s="34" t="s">
        <v>956</v>
      </c>
      <c r="O130" s="34" t="s">
        <v>957</v>
      </c>
      <c r="P130" s="34" t="s">
        <v>250</v>
      </c>
      <c r="Q130" s="34" t="s">
        <v>958</v>
      </c>
      <c r="R130" s="35" t="s">
        <v>267</v>
      </c>
      <c r="S130" s="34" t="s">
        <v>253</v>
      </c>
      <c r="T130" s="34" t="s">
        <v>340</v>
      </c>
      <c r="U130" s="34" t="s">
        <v>310</v>
      </c>
      <c r="V130" s="34" t="s">
        <v>269</v>
      </c>
      <c r="W130" s="34" t="s">
        <v>269</v>
      </c>
      <c r="X130" s="34" t="s">
        <v>269</v>
      </c>
      <c r="Y130" s="34" t="s">
        <v>269</v>
      </c>
      <c r="Z130" s="34" t="s">
        <v>257</v>
      </c>
      <c r="AA130" s="34">
        <v>0.57999999999999996</v>
      </c>
      <c r="AB130" s="34">
        <v>270.66000000000003</v>
      </c>
      <c r="AC130" s="34">
        <v>467.62</v>
      </c>
      <c r="AD130" s="34">
        <v>6.97</v>
      </c>
      <c r="AE130" s="34">
        <v>72.94</v>
      </c>
      <c r="AF130" s="34">
        <v>10.47</v>
      </c>
      <c r="AG130" s="34">
        <v>1.76</v>
      </c>
      <c r="AH130" s="34">
        <v>64.58</v>
      </c>
      <c r="AI130" s="34">
        <v>36.700000000000003</v>
      </c>
      <c r="AJ130" s="34" t="s">
        <v>959</v>
      </c>
      <c r="AK130" s="13" t="s">
        <v>480</v>
      </c>
      <c r="AL130" s="34" t="s">
        <v>340</v>
      </c>
      <c r="AM130" s="34" t="s">
        <v>120</v>
      </c>
    </row>
    <row r="131" spans="1:39">
      <c r="A131" s="34" t="s">
        <v>242</v>
      </c>
      <c r="B131" s="106" t="s">
        <v>243</v>
      </c>
      <c r="C131" s="106">
        <v>2057372</v>
      </c>
      <c r="D131" s="106">
        <v>2057488</v>
      </c>
      <c r="E131" s="106" t="s">
        <v>244</v>
      </c>
      <c r="F131" s="106" t="s">
        <v>960</v>
      </c>
      <c r="G131" s="106">
        <v>117</v>
      </c>
      <c r="H131" s="34">
        <v>39</v>
      </c>
      <c r="I131" s="34">
        <f t="shared" si="12"/>
        <v>3.645</v>
      </c>
      <c r="J131" s="34">
        <f t="shared" si="13"/>
        <v>81.465000000000003</v>
      </c>
      <c r="K131" s="34">
        <f t="shared" si="14"/>
        <v>39.534999999999997</v>
      </c>
      <c r="L131" s="34" t="s">
        <v>246</v>
      </c>
      <c r="M131" s="34" t="s">
        <v>304</v>
      </c>
      <c r="N131" s="34" t="s">
        <v>961</v>
      </c>
      <c r="O131" s="34" t="s">
        <v>962</v>
      </c>
      <c r="P131" s="34" t="s">
        <v>250</v>
      </c>
      <c r="Q131" s="34" t="s">
        <v>963</v>
      </c>
      <c r="R131" s="35" t="s">
        <v>317</v>
      </c>
      <c r="S131" s="34" t="s">
        <v>253</v>
      </c>
      <c r="T131" s="34" t="s">
        <v>309</v>
      </c>
      <c r="U131" s="34" t="s">
        <v>278</v>
      </c>
      <c r="V131" s="34" t="s">
        <v>257</v>
      </c>
      <c r="W131" s="34" t="s">
        <v>257</v>
      </c>
      <c r="X131" s="34" t="s">
        <v>257</v>
      </c>
      <c r="Y131" s="34" t="s">
        <v>257</v>
      </c>
      <c r="Z131" s="34" t="s">
        <v>257</v>
      </c>
      <c r="AA131" s="34">
        <v>1.37</v>
      </c>
      <c r="AB131" s="34">
        <v>92.2</v>
      </c>
      <c r="AC131" s="34">
        <v>67.13</v>
      </c>
      <c r="AD131" s="89">
        <v>5.92</v>
      </c>
      <c r="AE131" s="89">
        <v>70.73</v>
      </c>
      <c r="AF131" s="89">
        <v>11.94</v>
      </c>
      <c r="AG131" s="89">
        <v>0.68</v>
      </c>
      <c r="AH131" s="89">
        <v>47.22</v>
      </c>
      <c r="AI131" s="89">
        <v>69.930000000000007</v>
      </c>
      <c r="AJ131" s="34" t="s">
        <v>964</v>
      </c>
      <c r="AK131" s="13" t="s">
        <v>287</v>
      </c>
      <c r="AL131" s="89" t="s">
        <v>507</v>
      </c>
      <c r="AM131" s="34" t="s">
        <v>960</v>
      </c>
    </row>
    <row r="132" spans="1:39">
      <c r="A132" s="34" t="s">
        <v>242</v>
      </c>
      <c r="B132" s="106" t="s">
        <v>243</v>
      </c>
      <c r="C132" s="106">
        <v>2081381</v>
      </c>
      <c r="D132" s="106">
        <v>2081557</v>
      </c>
      <c r="E132" s="106" t="s">
        <v>13</v>
      </c>
      <c r="F132" s="106" t="s">
        <v>965</v>
      </c>
      <c r="G132" s="106">
        <v>177</v>
      </c>
      <c r="H132" s="34">
        <v>59</v>
      </c>
      <c r="I132" s="34">
        <f t="shared" si="12"/>
        <v>6.96</v>
      </c>
      <c r="J132" s="34">
        <f t="shared" si="13"/>
        <v>357.97500000000002</v>
      </c>
      <c r="K132" s="34">
        <f t="shared" si="14"/>
        <v>56.875</v>
      </c>
      <c r="L132" s="34" t="s">
        <v>430</v>
      </c>
      <c r="M132" s="34" t="s">
        <v>262</v>
      </c>
      <c r="N132" s="34" t="s">
        <v>966</v>
      </c>
      <c r="O132" s="34" t="s">
        <v>967</v>
      </c>
      <c r="P132" s="34" t="s">
        <v>250</v>
      </c>
      <c r="Q132" s="34" t="s">
        <v>968</v>
      </c>
      <c r="R132" s="35" t="s">
        <v>267</v>
      </c>
      <c r="S132" s="34" t="s">
        <v>253</v>
      </c>
      <c r="T132" s="34" t="s">
        <v>277</v>
      </c>
      <c r="U132" s="34" t="s">
        <v>310</v>
      </c>
      <c r="V132" s="34" t="s">
        <v>269</v>
      </c>
      <c r="W132" s="34" t="s">
        <v>257</v>
      </c>
      <c r="X132" s="34" t="s">
        <v>257</v>
      </c>
      <c r="Y132" s="34" t="s">
        <v>257</v>
      </c>
      <c r="Z132" s="34" t="s">
        <v>257</v>
      </c>
      <c r="AA132" s="34">
        <v>1.01</v>
      </c>
      <c r="AB132" s="34">
        <v>63.57</v>
      </c>
      <c r="AC132" s="34">
        <v>63.2</v>
      </c>
      <c r="AD132" s="34">
        <v>12.91</v>
      </c>
      <c r="AE132" s="34">
        <v>652.38</v>
      </c>
      <c r="AF132" s="34">
        <v>50.55</v>
      </c>
      <c r="AG132" s="34">
        <v>1.7</v>
      </c>
      <c r="AH132" s="34">
        <v>359.22</v>
      </c>
      <c r="AI132" s="34">
        <v>211.03</v>
      </c>
      <c r="AJ132" s="34" t="s">
        <v>969</v>
      </c>
      <c r="AK132" s="13" t="s">
        <v>287</v>
      </c>
      <c r="AL132" t="s">
        <v>970</v>
      </c>
      <c r="AM132" s="34" t="s">
        <v>965</v>
      </c>
    </row>
    <row r="133" spans="1:39">
      <c r="A133" s="34" t="s">
        <v>242</v>
      </c>
      <c r="B133" s="106" t="s">
        <v>243</v>
      </c>
      <c r="C133" s="106">
        <v>2103783</v>
      </c>
      <c r="D133" s="106">
        <v>2103971</v>
      </c>
      <c r="E133" s="106" t="s">
        <v>13</v>
      </c>
      <c r="F133" s="106" t="s">
        <v>971</v>
      </c>
      <c r="G133" s="106">
        <v>189</v>
      </c>
      <c r="H133" s="34">
        <v>63</v>
      </c>
      <c r="I133" s="34">
        <f t="shared" si="12"/>
        <v>4.1550000000000002</v>
      </c>
      <c r="J133" s="34">
        <f t="shared" si="13"/>
        <v>43.11</v>
      </c>
      <c r="K133" s="34">
        <f t="shared" si="14"/>
        <v>17.86</v>
      </c>
      <c r="L133" s="34" t="s">
        <v>430</v>
      </c>
      <c r="M133" s="34" t="s">
        <v>247</v>
      </c>
      <c r="N133" s="34" t="s">
        <v>972</v>
      </c>
      <c r="O133" s="34" t="s">
        <v>973</v>
      </c>
      <c r="P133" s="34" t="s">
        <v>250</v>
      </c>
      <c r="Q133" s="34" t="s">
        <v>974</v>
      </c>
      <c r="R133" s="35" t="s">
        <v>267</v>
      </c>
      <c r="S133" s="34" t="s">
        <v>518</v>
      </c>
      <c r="T133" s="34" t="s">
        <v>340</v>
      </c>
      <c r="U133" s="34" t="s">
        <v>310</v>
      </c>
      <c r="V133" s="34" t="s">
        <v>257</v>
      </c>
      <c r="W133" s="34" t="s">
        <v>257</v>
      </c>
      <c r="X133" s="34" t="s">
        <v>257</v>
      </c>
      <c r="Y133" s="34" t="s">
        <v>257</v>
      </c>
      <c r="Z133" s="34" t="s">
        <v>257</v>
      </c>
      <c r="AA133" s="34">
        <v>0.53</v>
      </c>
      <c r="AB133" s="34">
        <v>14.12</v>
      </c>
      <c r="AC133" s="34">
        <v>26.45</v>
      </c>
      <c r="AD133" s="89">
        <v>7.78</v>
      </c>
      <c r="AE133" s="89">
        <v>72.099999999999994</v>
      </c>
      <c r="AF133" s="89">
        <v>9.27</v>
      </c>
      <c r="AG133" s="89">
        <v>1.82</v>
      </c>
      <c r="AH133" s="89">
        <v>53.46</v>
      </c>
      <c r="AI133" s="89">
        <v>29.31</v>
      </c>
      <c r="AJ133" s="34" t="s">
        <v>975</v>
      </c>
      <c r="AK133" s="13" t="s">
        <v>435</v>
      </c>
      <c r="AL133" t="s">
        <v>412</v>
      </c>
      <c r="AM133" s="34" t="s">
        <v>971</v>
      </c>
    </row>
    <row r="134" spans="1:39">
      <c r="A134" s="34" t="s">
        <v>242</v>
      </c>
      <c r="B134" s="106" t="s">
        <v>243</v>
      </c>
      <c r="C134" s="106">
        <v>2116907</v>
      </c>
      <c r="D134" s="106">
        <v>2117077</v>
      </c>
      <c r="E134" s="106" t="s">
        <v>244</v>
      </c>
      <c r="F134" s="106" t="s">
        <v>976</v>
      </c>
      <c r="G134" s="106">
        <v>171</v>
      </c>
      <c r="H134" s="34">
        <v>57</v>
      </c>
      <c r="I134" s="34">
        <f t="shared" si="12"/>
        <v>2.9050000000000002</v>
      </c>
      <c r="J134" s="34">
        <f t="shared" si="13"/>
        <v>153.92000000000002</v>
      </c>
      <c r="K134" s="34">
        <f t="shared" si="14"/>
        <v>53</v>
      </c>
      <c r="L134" s="34" t="s">
        <v>246</v>
      </c>
      <c r="M134" s="34" t="s">
        <v>247</v>
      </c>
      <c r="N134" s="34" t="s">
        <v>977</v>
      </c>
      <c r="O134" s="34" t="s">
        <v>978</v>
      </c>
      <c r="P134" s="34" t="s">
        <v>250</v>
      </c>
      <c r="Q134" s="34" t="s">
        <v>979</v>
      </c>
      <c r="R134" s="35" t="s">
        <v>324</v>
      </c>
      <c r="S134" s="34" t="s">
        <v>253</v>
      </c>
      <c r="T134" s="34" t="s">
        <v>340</v>
      </c>
      <c r="U134" s="34" t="s">
        <v>278</v>
      </c>
      <c r="V134" s="34" t="s">
        <v>257</v>
      </c>
      <c r="W134" s="34" t="s">
        <v>257</v>
      </c>
      <c r="X134" s="34" t="s">
        <v>257</v>
      </c>
      <c r="Y134" s="34" t="s">
        <v>257</v>
      </c>
      <c r="Z134" s="34" t="s">
        <v>257</v>
      </c>
      <c r="AA134" s="34">
        <v>1.85</v>
      </c>
      <c r="AB134" s="34">
        <v>97.68</v>
      </c>
      <c r="AC134" s="34">
        <v>52.89</v>
      </c>
      <c r="AD134" s="34">
        <v>3.96</v>
      </c>
      <c r="AE134" s="34">
        <v>210.16</v>
      </c>
      <c r="AF134" s="34">
        <v>53.11</v>
      </c>
      <c r="AG134" s="34">
        <v>1.85</v>
      </c>
      <c r="AH134" s="34">
        <v>194.32</v>
      </c>
      <c r="AI134" s="34">
        <v>104.89</v>
      </c>
      <c r="AJ134" s="34" t="s">
        <v>980</v>
      </c>
      <c r="AK134" s="13" t="s">
        <v>366</v>
      </c>
      <c r="AL134" t="s">
        <v>507</v>
      </c>
      <c r="AM134" s="34" t="s">
        <v>976</v>
      </c>
    </row>
    <row r="135" spans="1:39">
      <c r="A135" s="34" t="s">
        <v>242</v>
      </c>
      <c r="B135" s="106" t="s">
        <v>243</v>
      </c>
      <c r="C135" s="106">
        <v>2119332</v>
      </c>
      <c r="D135" s="106">
        <v>2119541</v>
      </c>
      <c r="E135" s="106" t="s">
        <v>244</v>
      </c>
      <c r="F135" s="106" t="s">
        <v>981</v>
      </c>
      <c r="G135" s="106">
        <v>210</v>
      </c>
      <c r="H135" s="34">
        <v>70</v>
      </c>
      <c r="I135" s="34">
        <f t="shared" si="12"/>
        <v>5.15</v>
      </c>
      <c r="J135" s="34">
        <f t="shared" si="13"/>
        <v>2094.3449999999998</v>
      </c>
      <c r="K135" s="34">
        <f t="shared" si="14"/>
        <v>292.14</v>
      </c>
      <c r="L135" s="34" t="s">
        <v>430</v>
      </c>
      <c r="M135" s="34" t="s">
        <v>262</v>
      </c>
      <c r="N135" s="34" t="s">
        <v>982</v>
      </c>
      <c r="O135" s="34" t="s">
        <v>983</v>
      </c>
      <c r="P135" s="34" t="s">
        <v>250</v>
      </c>
      <c r="Q135" s="34" t="s">
        <v>984</v>
      </c>
      <c r="R135" s="35" t="s">
        <v>324</v>
      </c>
      <c r="S135" s="34" t="s">
        <v>371</v>
      </c>
      <c r="T135" s="34" t="s">
        <v>309</v>
      </c>
      <c r="U135" s="34" t="s">
        <v>255</v>
      </c>
      <c r="V135" s="34" t="s">
        <v>269</v>
      </c>
      <c r="W135" s="34" t="s">
        <v>257</v>
      </c>
      <c r="X135" s="34" t="s">
        <v>257</v>
      </c>
      <c r="Y135" s="34" t="s">
        <v>257</v>
      </c>
      <c r="Z135" s="34" t="s">
        <v>257</v>
      </c>
      <c r="AA135" s="34">
        <v>2.5099999999999998</v>
      </c>
      <c r="AB135" s="34">
        <v>173.44</v>
      </c>
      <c r="AC135" s="34">
        <v>69.14</v>
      </c>
      <c r="AD135" s="34">
        <v>7.79</v>
      </c>
      <c r="AE135" s="34">
        <v>4015.25</v>
      </c>
      <c r="AF135" s="34">
        <v>515.14</v>
      </c>
      <c r="AG135" s="34">
        <v>2.85</v>
      </c>
      <c r="AH135" s="34">
        <v>5496.12</v>
      </c>
      <c r="AI135" s="34">
        <v>1930.08</v>
      </c>
      <c r="AJ135" s="34" t="s">
        <v>985</v>
      </c>
      <c r="AK135" s="13" t="s">
        <v>287</v>
      </c>
      <c r="AL135" s="34" t="s">
        <v>340</v>
      </c>
      <c r="AM135" s="34" t="s">
        <v>981</v>
      </c>
    </row>
    <row r="136" spans="1:39">
      <c r="A136" s="34" t="s">
        <v>242</v>
      </c>
      <c r="B136" s="106" t="s">
        <v>243</v>
      </c>
      <c r="C136" s="106">
        <v>2119545</v>
      </c>
      <c r="D136" s="106">
        <v>2119757</v>
      </c>
      <c r="E136" s="106" t="s">
        <v>244</v>
      </c>
      <c r="F136" s="106" t="s">
        <v>986</v>
      </c>
      <c r="G136" s="106">
        <v>213</v>
      </c>
      <c r="H136" s="34">
        <v>71</v>
      </c>
      <c r="I136" s="34">
        <f t="shared" si="12"/>
        <v>8.9249999999999989</v>
      </c>
      <c r="J136" s="34">
        <f t="shared" si="13"/>
        <v>207.51499999999999</v>
      </c>
      <c r="K136" s="34">
        <f t="shared" si="14"/>
        <v>34.114999999999995</v>
      </c>
      <c r="L136" s="34" t="s">
        <v>246</v>
      </c>
      <c r="M136" s="34" t="s">
        <v>247</v>
      </c>
      <c r="N136" s="34" t="s">
        <v>987</v>
      </c>
      <c r="O136" s="34" t="s">
        <v>988</v>
      </c>
      <c r="P136" s="34" t="s">
        <v>250</v>
      </c>
      <c r="Q136" s="34" t="s">
        <v>989</v>
      </c>
      <c r="R136" s="35" t="s">
        <v>324</v>
      </c>
      <c r="S136" s="34" t="s">
        <v>268</v>
      </c>
      <c r="T136" s="34" t="s">
        <v>309</v>
      </c>
      <c r="U136" s="34" t="s">
        <v>255</v>
      </c>
      <c r="V136" s="34" t="s">
        <v>269</v>
      </c>
      <c r="W136" s="34" t="s">
        <v>257</v>
      </c>
      <c r="X136" s="34" t="s">
        <v>257</v>
      </c>
      <c r="Y136" s="34" t="s">
        <v>257</v>
      </c>
      <c r="Z136" s="34" t="s">
        <v>257</v>
      </c>
      <c r="AA136" s="34">
        <v>3.32</v>
      </c>
      <c r="AB136" s="34">
        <v>170.46</v>
      </c>
      <c r="AC136" s="34">
        <v>51.4</v>
      </c>
      <c r="AD136" s="34">
        <v>14.53</v>
      </c>
      <c r="AE136" s="34">
        <v>244.57</v>
      </c>
      <c r="AF136" s="34">
        <v>16.829999999999998</v>
      </c>
      <c r="AG136" s="34">
        <v>2.74</v>
      </c>
      <c r="AH136" s="34">
        <v>168.05</v>
      </c>
      <c r="AI136" s="34">
        <v>61.27</v>
      </c>
      <c r="AJ136" s="34" t="s">
        <v>990</v>
      </c>
      <c r="AK136" s="13" t="s">
        <v>991</v>
      </c>
      <c r="AL136" t="s">
        <v>992</v>
      </c>
      <c r="AM136" s="34" t="s">
        <v>986</v>
      </c>
    </row>
    <row r="137" spans="1:39">
      <c r="A137" s="34" t="s">
        <v>242</v>
      </c>
      <c r="B137" s="106" t="s">
        <v>243</v>
      </c>
      <c r="C137" s="106">
        <v>2133277</v>
      </c>
      <c r="D137" s="106">
        <v>2133417</v>
      </c>
      <c r="E137" s="106" t="s">
        <v>244</v>
      </c>
      <c r="F137" s="106" t="s">
        <v>993</v>
      </c>
      <c r="G137" s="106">
        <v>141</v>
      </c>
      <c r="H137" s="34">
        <v>47</v>
      </c>
      <c r="I137" s="34">
        <f t="shared" si="12"/>
        <v>3.355</v>
      </c>
      <c r="J137" s="34">
        <f t="shared" si="13"/>
        <v>459.46500000000003</v>
      </c>
      <c r="K137" s="34">
        <f t="shared" si="14"/>
        <v>102.30500000000001</v>
      </c>
      <c r="L137" s="34" t="s">
        <v>430</v>
      </c>
      <c r="M137" s="34" t="s">
        <v>262</v>
      </c>
      <c r="N137" s="34" t="s">
        <v>994</v>
      </c>
      <c r="O137" s="34" t="s">
        <v>995</v>
      </c>
      <c r="P137" s="34" t="s">
        <v>250</v>
      </c>
      <c r="Q137" s="34" t="s">
        <v>996</v>
      </c>
      <c r="R137" s="35" t="s">
        <v>317</v>
      </c>
      <c r="S137" s="34" t="s">
        <v>871</v>
      </c>
      <c r="T137" s="34" t="s">
        <v>340</v>
      </c>
      <c r="U137" s="34" t="s">
        <v>255</v>
      </c>
      <c r="V137" s="34" t="s">
        <v>256</v>
      </c>
      <c r="W137" s="34" t="s">
        <v>257</v>
      </c>
      <c r="X137" s="34" t="s">
        <v>257</v>
      </c>
      <c r="Y137" s="34" t="s">
        <v>257</v>
      </c>
      <c r="Z137" s="34" t="s">
        <v>257</v>
      </c>
      <c r="AA137" s="34">
        <v>1.62</v>
      </c>
      <c r="AB137" s="34">
        <v>57.59</v>
      </c>
      <c r="AC137" s="34">
        <v>35.450000000000003</v>
      </c>
      <c r="AD137" s="34">
        <v>5.09</v>
      </c>
      <c r="AE137" s="34">
        <v>861.34</v>
      </c>
      <c r="AF137" s="34">
        <v>169.16</v>
      </c>
      <c r="AG137" s="34">
        <v>1.9</v>
      </c>
      <c r="AH137" s="34">
        <v>790.3</v>
      </c>
      <c r="AI137" s="34">
        <v>415.68</v>
      </c>
      <c r="AJ137" s="34" t="s">
        <v>997</v>
      </c>
      <c r="AK137" s="13" t="s">
        <v>287</v>
      </c>
      <c r="AL137" t="s">
        <v>998</v>
      </c>
      <c r="AM137" s="34" t="s">
        <v>993</v>
      </c>
    </row>
    <row r="138" spans="1:39">
      <c r="A138" s="34" t="s">
        <v>242</v>
      </c>
      <c r="B138" s="106" t="s">
        <v>243</v>
      </c>
      <c r="C138" s="106">
        <v>2160278</v>
      </c>
      <c r="D138" s="106">
        <v>2160430</v>
      </c>
      <c r="E138" s="106" t="s">
        <v>244</v>
      </c>
      <c r="F138" s="106" t="s">
        <v>999</v>
      </c>
      <c r="G138" s="106">
        <v>153</v>
      </c>
      <c r="H138" s="34">
        <v>51</v>
      </c>
      <c r="I138" s="34">
        <f t="shared" si="12"/>
        <v>6.1349999999999998</v>
      </c>
      <c r="J138" s="34">
        <f t="shared" si="13"/>
        <v>386.2</v>
      </c>
      <c r="K138" s="34">
        <f t="shared" si="14"/>
        <v>47.01</v>
      </c>
      <c r="L138" s="34" t="s">
        <v>430</v>
      </c>
      <c r="M138" s="34" t="s">
        <v>262</v>
      </c>
      <c r="N138" s="34" t="s">
        <v>1000</v>
      </c>
      <c r="O138" s="34" t="s">
        <v>1001</v>
      </c>
      <c r="P138" s="34" t="s">
        <v>250</v>
      </c>
      <c r="Q138" s="34" t="s">
        <v>1002</v>
      </c>
      <c r="R138" s="35" t="s">
        <v>324</v>
      </c>
      <c r="S138" s="34" t="s">
        <v>253</v>
      </c>
      <c r="T138" s="34" t="s">
        <v>277</v>
      </c>
      <c r="U138" s="34" t="s">
        <v>310</v>
      </c>
      <c r="V138" s="34" t="s">
        <v>257</v>
      </c>
      <c r="W138" s="34" t="s">
        <v>257</v>
      </c>
      <c r="X138" s="34" t="s">
        <v>257</v>
      </c>
      <c r="Y138" s="34" t="s">
        <v>257</v>
      </c>
      <c r="Z138" s="34" t="s">
        <v>257</v>
      </c>
      <c r="AA138" s="34">
        <v>3.02</v>
      </c>
      <c r="AB138" s="34">
        <v>47.01</v>
      </c>
      <c r="AC138" s="34">
        <v>15.56</v>
      </c>
      <c r="AD138" s="34">
        <v>9.25</v>
      </c>
      <c r="AE138" s="34">
        <v>725.39</v>
      </c>
      <c r="AF138" s="34">
        <v>78.459999999999994</v>
      </c>
      <c r="AG138" s="34">
        <v>2.14</v>
      </c>
      <c r="AH138" s="34">
        <v>998.23</v>
      </c>
      <c r="AI138" s="34">
        <v>466.32</v>
      </c>
      <c r="AJ138" s="34" t="s">
        <v>1003</v>
      </c>
      <c r="AK138" s="13" t="s">
        <v>294</v>
      </c>
      <c r="AL138" s="89" t="s">
        <v>1004</v>
      </c>
      <c r="AM138" s="34" t="s">
        <v>999</v>
      </c>
    </row>
    <row r="139" spans="1:39">
      <c r="A139" s="34" t="s">
        <v>242</v>
      </c>
      <c r="B139" s="106" t="s">
        <v>243</v>
      </c>
      <c r="C139" s="106">
        <v>2218384</v>
      </c>
      <c r="D139" s="106">
        <v>2218572</v>
      </c>
      <c r="E139" s="106" t="s">
        <v>244</v>
      </c>
      <c r="F139" s="106" t="s">
        <v>180</v>
      </c>
      <c r="G139" s="106">
        <v>189</v>
      </c>
      <c r="H139" s="34">
        <v>63</v>
      </c>
      <c r="I139" s="34">
        <f t="shared" si="12"/>
        <v>1.925</v>
      </c>
      <c r="J139" s="34">
        <f t="shared" si="13"/>
        <v>519.625</v>
      </c>
      <c r="K139" s="34">
        <f t="shared" si="14"/>
        <v>214.24</v>
      </c>
      <c r="L139" s="34" t="s">
        <v>246</v>
      </c>
      <c r="M139" s="34" t="s">
        <v>304</v>
      </c>
      <c r="N139" s="34" t="s">
        <v>1005</v>
      </c>
      <c r="O139" s="34" t="s">
        <v>1006</v>
      </c>
      <c r="P139" s="34" t="s">
        <v>250</v>
      </c>
      <c r="Q139" s="34" t="s">
        <v>1007</v>
      </c>
      <c r="R139" s="35" t="s">
        <v>324</v>
      </c>
      <c r="S139" s="34" t="s">
        <v>253</v>
      </c>
      <c r="T139" s="34" t="s">
        <v>340</v>
      </c>
      <c r="U139" s="34" t="s">
        <v>310</v>
      </c>
      <c r="V139" s="34" t="s">
        <v>257</v>
      </c>
      <c r="W139" s="34" t="s">
        <v>269</v>
      </c>
      <c r="X139" s="34" t="s">
        <v>257</v>
      </c>
      <c r="Y139" s="34" t="s">
        <v>257</v>
      </c>
      <c r="Z139" s="34" t="s">
        <v>269</v>
      </c>
      <c r="AA139" s="34">
        <v>0.98</v>
      </c>
      <c r="AB139" s="34">
        <v>98.81</v>
      </c>
      <c r="AC139" s="34">
        <v>100.75</v>
      </c>
      <c r="AD139" s="34">
        <v>2.87</v>
      </c>
      <c r="AE139" s="34">
        <v>940.44</v>
      </c>
      <c r="AF139" s="34">
        <v>327.73</v>
      </c>
      <c r="AG139" s="34">
        <v>1.37</v>
      </c>
      <c r="AH139" s="34">
        <v>1644.16</v>
      </c>
      <c r="AI139" s="34">
        <v>1201.5899999999999</v>
      </c>
      <c r="AJ139" s="34" t="s">
        <v>1008</v>
      </c>
      <c r="AK139" s="13" t="s">
        <v>366</v>
      </c>
      <c r="AL139" s="89" t="s">
        <v>436</v>
      </c>
      <c r="AM139" s="34" t="s">
        <v>180</v>
      </c>
    </row>
    <row r="140" spans="1:39">
      <c r="A140" s="34" t="s">
        <v>242</v>
      </c>
      <c r="B140" s="106" t="s">
        <v>243</v>
      </c>
      <c r="C140" s="106">
        <v>2218754</v>
      </c>
      <c r="D140" s="106">
        <v>2218882</v>
      </c>
      <c r="E140" s="106" t="s">
        <v>244</v>
      </c>
      <c r="F140" s="106" t="s">
        <v>95</v>
      </c>
      <c r="G140" s="106">
        <v>129</v>
      </c>
      <c r="H140" s="34">
        <v>43</v>
      </c>
      <c r="I140" s="34">
        <f t="shared" si="12"/>
        <v>3.2749999999999999</v>
      </c>
      <c r="J140" s="34">
        <f t="shared" si="13"/>
        <v>369.46</v>
      </c>
      <c r="K140" s="34">
        <f t="shared" si="14"/>
        <v>107.66499999999999</v>
      </c>
      <c r="L140" s="34" t="s">
        <v>246</v>
      </c>
      <c r="M140" s="34" t="s">
        <v>262</v>
      </c>
      <c r="N140" s="34" t="s">
        <v>1009</v>
      </c>
      <c r="O140" s="34" t="s">
        <v>1010</v>
      </c>
      <c r="P140" s="34" t="s">
        <v>250</v>
      </c>
      <c r="Q140" s="34" t="s">
        <v>1011</v>
      </c>
      <c r="R140" s="35" t="s">
        <v>317</v>
      </c>
      <c r="S140" s="34" t="s">
        <v>253</v>
      </c>
      <c r="T140" s="34" t="s">
        <v>277</v>
      </c>
      <c r="U140" s="34" t="s">
        <v>310</v>
      </c>
      <c r="V140" s="34" t="s">
        <v>257</v>
      </c>
      <c r="W140" s="34" t="s">
        <v>269</v>
      </c>
      <c r="X140" s="34" t="s">
        <v>269</v>
      </c>
      <c r="Y140" s="34" t="s">
        <v>257</v>
      </c>
      <c r="Z140" s="34" t="s">
        <v>269</v>
      </c>
      <c r="AA140" s="34">
        <v>1.1299999999999999</v>
      </c>
      <c r="AB140" s="34">
        <v>112.4</v>
      </c>
      <c r="AC140" s="34">
        <v>99.64</v>
      </c>
      <c r="AD140" s="34">
        <v>5.42</v>
      </c>
      <c r="AE140" s="34">
        <v>626.52</v>
      </c>
      <c r="AF140" s="34">
        <v>115.69</v>
      </c>
      <c r="AG140" s="34">
        <v>1.27</v>
      </c>
      <c r="AH140" s="34">
        <v>337.8</v>
      </c>
      <c r="AI140" s="34">
        <v>266.14</v>
      </c>
      <c r="AJ140" s="34" t="s">
        <v>1012</v>
      </c>
      <c r="AK140" s="13" t="s">
        <v>302</v>
      </c>
      <c r="AL140" s="89" t="s">
        <v>1013</v>
      </c>
      <c r="AM140" s="34" t="s">
        <v>95</v>
      </c>
    </row>
    <row r="141" spans="1:39">
      <c r="A141" s="34" t="s">
        <v>242</v>
      </c>
      <c r="B141" s="106" t="s">
        <v>243</v>
      </c>
      <c r="C141" s="106">
        <v>2263590</v>
      </c>
      <c r="D141" s="106">
        <v>2263778</v>
      </c>
      <c r="E141" s="106" t="s">
        <v>244</v>
      </c>
      <c r="F141" s="106" t="s">
        <v>1014</v>
      </c>
      <c r="G141" s="106">
        <v>189</v>
      </c>
      <c r="H141" s="34">
        <v>63</v>
      </c>
      <c r="I141" s="34">
        <f t="shared" si="12"/>
        <v>2.4950000000000001</v>
      </c>
      <c r="J141" s="34">
        <f t="shared" si="13"/>
        <v>451.84</v>
      </c>
      <c r="K141" s="34">
        <f t="shared" si="14"/>
        <v>163.54499999999999</v>
      </c>
      <c r="L141" s="34" t="s">
        <v>246</v>
      </c>
      <c r="M141" s="34" t="s">
        <v>304</v>
      </c>
      <c r="N141" s="34" t="s">
        <v>1015</v>
      </c>
      <c r="O141" s="34" t="s">
        <v>1016</v>
      </c>
      <c r="P141" s="34" t="s">
        <v>250</v>
      </c>
      <c r="Q141" s="34" t="s">
        <v>1017</v>
      </c>
      <c r="R141" s="35" t="s">
        <v>300</v>
      </c>
      <c r="S141" s="34" t="s">
        <v>253</v>
      </c>
      <c r="T141" s="34" t="s">
        <v>1018</v>
      </c>
      <c r="U141" s="34" t="s">
        <v>1019</v>
      </c>
      <c r="V141" s="34" t="s">
        <v>257</v>
      </c>
      <c r="W141" s="34" t="s">
        <v>257</v>
      </c>
      <c r="X141" s="34" t="s">
        <v>257</v>
      </c>
      <c r="Y141" s="34" t="s">
        <v>257</v>
      </c>
      <c r="Z141" s="34" t="s">
        <v>257</v>
      </c>
      <c r="AA141" s="34">
        <v>3.86</v>
      </c>
      <c r="AB141" s="34">
        <v>754.29</v>
      </c>
      <c r="AC141" s="34">
        <v>195.2</v>
      </c>
      <c r="AD141" s="34">
        <v>1.1299999999999999</v>
      </c>
      <c r="AE141" s="34">
        <v>149.38999999999999</v>
      </c>
      <c r="AF141" s="34">
        <v>131.88999999999999</v>
      </c>
      <c r="AG141" s="34">
        <v>1.06</v>
      </c>
      <c r="AH141" s="34">
        <v>159.13999999999999</v>
      </c>
      <c r="AI141" s="34">
        <v>149.57</v>
      </c>
      <c r="AJ141" s="34" t="s">
        <v>1020</v>
      </c>
      <c r="AK141" s="13" t="s">
        <v>287</v>
      </c>
      <c r="AL141" s="34" t="s">
        <v>340</v>
      </c>
      <c r="AM141" s="34" t="s">
        <v>1014</v>
      </c>
    </row>
    <row r="142" spans="1:39">
      <c r="A142" s="34" t="s">
        <v>242</v>
      </c>
      <c r="B142" s="106" t="s">
        <v>243</v>
      </c>
      <c r="C142" s="106">
        <v>2268759</v>
      </c>
      <c r="D142" s="106">
        <v>2268935</v>
      </c>
      <c r="E142" s="106" t="s">
        <v>244</v>
      </c>
      <c r="F142" s="106" t="s">
        <v>149</v>
      </c>
      <c r="G142" s="106">
        <v>177</v>
      </c>
      <c r="H142" s="34">
        <v>59</v>
      </c>
      <c r="I142" s="34">
        <f t="shared" si="12"/>
        <v>4.58</v>
      </c>
      <c r="J142" s="34">
        <f t="shared" si="13"/>
        <v>1437.83</v>
      </c>
      <c r="K142" s="34">
        <f t="shared" si="14"/>
        <v>291.66499999999996</v>
      </c>
      <c r="L142" s="34" t="s">
        <v>246</v>
      </c>
      <c r="M142" s="34" t="s">
        <v>262</v>
      </c>
      <c r="N142" s="34" t="s">
        <v>1021</v>
      </c>
      <c r="O142" s="34" t="s">
        <v>1022</v>
      </c>
      <c r="P142" s="34" t="s">
        <v>307</v>
      </c>
      <c r="Q142" s="34" t="s">
        <v>1023</v>
      </c>
      <c r="R142" s="35" t="s">
        <v>317</v>
      </c>
      <c r="S142" s="34" t="s">
        <v>253</v>
      </c>
      <c r="T142" s="34" t="s">
        <v>254</v>
      </c>
      <c r="U142" s="34" t="s">
        <v>255</v>
      </c>
      <c r="V142" s="34" t="s">
        <v>269</v>
      </c>
      <c r="W142" s="34" t="s">
        <v>269</v>
      </c>
      <c r="X142" s="34" t="s">
        <v>269</v>
      </c>
      <c r="Y142" s="34" t="s">
        <v>269</v>
      </c>
      <c r="Z142" s="34" t="s">
        <v>269</v>
      </c>
      <c r="AA142" s="34">
        <v>5.71</v>
      </c>
      <c r="AB142" s="34">
        <v>2181.66</v>
      </c>
      <c r="AC142" s="34">
        <v>381.9</v>
      </c>
      <c r="AD142" s="34">
        <v>3.45</v>
      </c>
      <c r="AE142" s="34">
        <v>694</v>
      </c>
      <c r="AF142" s="34">
        <v>201.43</v>
      </c>
      <c r="AG142" s="34">
        <v>2.66</v>
      </c>
      <c r="AH142" s="34">
        <v>1361.43</v>
      </c>
      <c r="AI142" s="34">
        <v>511.78</v>
      </c>
      <c r="AJ142" s="34" t="s">
        <v>1024</v>
      </c>
      <c r="AK142" s="13" t="s">
        <v>1025</v>
      </c>
      <c r="AL142" s="34" t="s">
        <v>340</v>
      </c>
      <c r="AM142" s="34" t="s">
        <v>149</v>
      </c>
    </row>
    <row r="143" spans="1:39">
      <c r="A143" s="34" t="s">
        <v>242</v>
      </c>
      <c r="B143" s="106" t="s">
        <v>243</v>
      </c>
      <c r="C143" s="106">
        <v>2318472</v>
      </c>
      <c r="D143" s="106">
        <v>2318660</v>
      </c>
      <c r="E143" s="106" t="s">
        <v>244</v>
      </c>
      <c r="F143" s="106" t="s">
        <v>178</v>
      </c>
      <c r="G143" s="106">
        <v>189</v>
      </c>
      <c r="H143" s="34">
        <v>63</v>
      </c>
      <c r="I143" s="34">
        <f t="shared" si="12"/>
        <v>2.4500000000000002</v>
      </c>
      <c r="J143" s="34">
        <f t="shared" si="13"/>
        <v>654.68499999999995</v>
      </c>
      <c r="K143" s="34">
        <f t="shared" si="14"/>
        <v>279.185</v>
      </c>
      <c r="L143" s="34" t="s">
        <v>246</v>
      </c>
      <c r="M143" s="34" t="s">
        <v>247</v>
      </c>
      <c r="N143" s="34" t="s">
        <v>1026</v>
      </c>
      <c r="O143" s="34" t="s">
        <v>1027</v>
      </c>
      <c r="P143" s="34" t="s">
        <v>250</v>
      </c>
      <c r="Q143" s="34" t="s">
        <v>1028</v>
      </c>
      <c r="R143" s="35" t="s">
        <v>317</v>
      </c>
      <c r="S143" s="34" t="s">
        <v>253</v>
      </c>
      <c r="T143" s="34" t="s">
        <v>277</v>
      </c>
      <c r="U143" s="34" t="s">
        <v>255</v>
      </c>
      <c r="V143" s="34" t="s">
        <v>269</v>
      </c>
      <c r="W143" s="34" t="s">
        <v>269</v>
      </c>
      <c r="X143" s="34" t="s">
        <v>257</v>
      </c>
      <c r="Y143" s="34" t="s">
        <v>257</v>
      </c>
      <c r="Z143" s="34" t="s">
        <v>269</v>
      </c>
      <c r="AA143" s="34">
        <v>2.33</v>
      </c>
      <c r="AB143" s="34">
        <v>1230.55</v>
      </c>
      <c r="AC143" s="34">
        <v>527.66999999999996</v>
      </c>
      <c r="AD143" s="34">
        <v>2.57</v>
      </c>
      <c r="AE143" s="34">
        <v>78.819999999999993</v>
      </c>
      <c r="AF143" s="34">
        <v>30.7</v>
      </c>
      <c r="AG143" s="34">
        <v>1.65</v>
      </c>
      <c r="AH143" s="34">
        <v>108.88</v>
      </c>
      <c r="AI143" s="34">
        <v>65.89</v>
      </c>
      <c r="AJ143" s="34" t="s">
        <v>1029</v>
      </c>
      <c r="AK143" s="13" t="s">
        <v>480</v>
      </c>
      <c r="AL143" s="34" t="s">
        <v>909</v>
      </c>
      <c r="AM143" s="34" t="s">
        <v>178</v>
      </c>
    </row>
    <row r="144" spans="1:39">
      <c r="A144" s="34" t="s">
        <v>242</v>
      </c>
      <c r="B144" s="106" t="s">
        <v>243</v>
      </c>
      <c r="C144" s="106">
        <v>2323826</v>
      </c>
      <c r="D144" s="106">
        <v>2324038</v>
      </c>
      <c r="E144" s="106" t="s">
        <v>244</v>
      </c>
      <c r="F144" s="106" t="s">
        <v>1030</v>
      </c>
      <c r="G144" s="106">
        <v>213</v>
      </c>
      <c r="H144" s="34">
        <v>71</v>
      </c>
      <c r="I144" s="34">
        <f t="shared" si="12"/>
        <v>5.6</v>
      </c>
      <c r="J144" s="34">
        <f t="shared" si="13"/>
        <v>548.33000000000004</v>
      </c>
      <c r="K144" s="34">
        <f t="shared" si="14"/>
        <v>95.965000000000003</v>
      </c>
      <c r="L144" s="34" t="s">
        <v>246</v>
      </c>
      <c r="M144" s="34" t="s">
        <v>262</v>
      </c>
      <c r="N144" s="34" t="s">
        <v>1031</v>
      </c>
      <c r="O144" s="34" t="s">
        <v>1032</v>
      </c>
      <c r="P144" s="34" t="s">
        <v>250</v>
      </c>
      <c r="Q144" s="34" t="s">
        <v>1033</v>
      </c>
      <c r="R144" s="35" t="s">
        <v>300</v>
      </c>
      <c r="S144" s="34" t="s">
        <v>253</v>
      </c>
      <c r="T144" s="34" t="s">
        <v>254</v>
      </c>
      <c r="U144" s="34" t="s">
        <v>255</v>
      </c>
      <c r="V144" s="34" t="s">
        <v>257</v>
      </c>
      <c r="W144" s="34" t="s">
        <v>257</v>
      </c>
      <c r="X144" s="34" t="s">
        <v>257</v>
      </c>
      <c r="Y144" s="34" t="s">
        <v>257</v>
      </c>
      <c r="Z144" s="34" t="s">
        <v>257</v>
      </c>
      <c r="AA144" s="34">
        <v>5.3</v>
      </c>
      <c r="AB144" s="34">
        <v>313.68</v>
      </c>
      <c r="AC144" s="34">
        <v>59.22</v>
      </c>
      <c r="AD144" s="34">
        <v>5.9</v>
      </c>
      <c r="AE144" s="34">
        <v>782.98</v>
      </c>
      <c r="AF144" s="34">
        <v>132.71</v>
      </c>
      <c r="AG144" s="34">
        <v>1.78</v>
      </c>
      <c r="AH144" s="34">
        <v>611.25</v>
      </c>
      <c r="AI144" s="34">
        <v>343.87</v>
      </c>
      <c r="AJ144" s="34" t="s">
        <v>1034</v>
      </c>
      <c r="AK144" s="13" t="s">
        <v>513</v>
      </c>
      <c r="AL144" s="34" t="s">
        <v>340</v>
      </c>
      <c r="AM144" s="34" t="s">
        <v>1030</v>
      </c>
    </row>
    <row r="145" spans="1:39">
      <c r="A145" s="34" t="s">
        <v>242</v>
      </c>
      <c r="B145" s="106" t="s">
        <v>243</v>
      </c>
      <c r="C145" s="106">
        <v>2328634</v>
      </c>
      <c r="D145" s="106">
        <v>2328783</v>
      </c>
      <c r="E145" s="106" t="s">
        <v>244</v>
      </c>
      <c r="F145" s="106" t="s">
        <v>1035</v>
      </c>
      <c r="G145" s="106">
        <v>150</v>
      </c>
      <c r="H145" s="34">
        <v>50</v>
      </c>
      <c r="I145" s="34">
        <f t="shared" si="12"/>
        <v>3.37</v>
      </c>
      <c r="J145" s="34">
        <f t="shared" si="13"/>
        <v>403.245</v>
      </c>
      <c r="K145" s="34">
        <f t="shared" si="14"/>
        <v>116.53999999999999</v>
      </c>
      <c r="L145" s="34" t="s">
        <v>246</v>
      </c>
      <c r="M145" s="34" t="s">
        <v>304</v>
      </c>
      <c r="N145" s="34" t="s">
        <v>1036</v>
      </c>
      <c r="O145" s="34" t="s">
        <v>1037</v>
      </c>
      <c r="P145" s="34" t="s">
        <v>250</v>
      </c>
      <c r="Q145" s="34" t="s">
        <v>1038</v>
      </c>
      <c r="R145" s="35" t="s">
        <v>317</v>
      </c>
      <c r="S145" s="34" t="s">
        <v>253</v>
      </c>
      <c r="T145" s="34" t="s">
        <v>277</v>
      </c>
      <c r="U145" s="34" t="s">
        <v>310</v>
      </c>
      <c r="V145" s="34" t="s">
        <v>269</v>
      </c>
      <c r="W145" s="34" t="s">
        <v>269</v>
      </c>
      <c r="X145" s="34" t="s">
        <v>269</v>
      </c>
      <c r="Y145" s="34" t="s">
        <v>257</v>
      </c>
      <c r="Z145" s="34" t="s">
        <v>257</v>
      </c>
      <c r="AA145" s="34">
        <v>0.7</v>
      </c>
      <c r="AB145" s="34">
        <v>78.88</v>
      </c>
      <c r="AC145" s="34">
        <v>112.66</v>
      </c>
      <c r="AD145" s="34">
        <v>6.04</v>
      </c>
      <c r="AE145" s="34">
        <v>727.61</v>
      </c>
      <c r="AF145" s="34">
        <v>120.42</v>
      </c>
      <c r="AG145" s="34">
        <v>3.24</v>
      </c>
      <c r="AH145" s="34">
        <v>1445.05</v>
      </c>
      <c r="AI145" s="34">
        <v>445.45</v>
      </c>
      <c r="AJ145" s="34" t="s">
        <v>1039</v>
      </c>
      <c r="AK145" s="13" t="s">
        <v>1040</v>
      </c>
      <c r="AL145" t="s">
        <v>1041</v>
      </c>
      <c r="AM145" s="34" t="s">
        <v>1035</v>
      </c>
    </row>
    <row r="146" spans="1:39">
      <c r="A146" s="34" t="s">
        <v>242</v>
      </c>
      <c r="B146" s="106" t="s">
        <v>243</v>
      </c>
      <c r="C146" s="106">
        <v>2344719</v>
      </c>
      <c r="D146" s="106">
        <v>2344907</v>
      </c>
      <c r="E146" s="106" t="s">
        <v>13</v>
      </c>
      <c r="F146" s="106" t="s">
        <v>163</v>
      </c>
      <c r="G146" s="106">
        <v>189</v>
      </c>
      <c r="H146" s="34">
        <v>63</v>
      </c>
      <c r="I146" s="34">
        <f t="shared" si="12"/>
        <v>3.125</v>
      </c>
      <c r="J146" s="34">
        <f t="shared" si="13"/>
        <v>1171.115</v>
      </c>
      <c r="K146" s="34">
        <f t="shared" si="14"/>
        <v>380.77</v>
      </c>
      <c r="L146" s="34" t="s">
        <v>246</v>
      </c>
      <c r="M146" s="34" t="s">
        <v>262</v>
      </c>
      <c r="N146" s="34" t="s">
        <v>1042</v>
      </c>
      <c r="O146" s="34" t="s">
        <v>1043</v>
      </c>
      <c r="P146" s="34" t="s">
        <v>1044</v>
      </c>
      <c r="Q146" s="34" t="s">
        <v>1045</v>
      </c>
      <c r="R146" s="35" t="s">
        <v>267</v>
      </c>
      <c r="S146" s="34" t="s">
        <v>268</v>
      </c>
      <c r="T146" s="34" t="s">
        <v>277</v>
      </c>
      <c r="U146" s="34" t="s">
        <v>255</v>
      </c>
      <c r="V146" s="34" t="s">
        <v>269</v>
      </c>
      <c r="W146" s="34" t="s">
        <v>269</v>
      </c>
      <c r="X146" s="34" t="s">
        <v>269</v>
      </c>
      <c r="Y146" s="34" t="s">
        <v>269</v>
      </c>
      <c r="Z146" s="34" t="s">
        <v>269</v>
      </c>
      <c r="AA146" s="34">
        <v>3.06</v>
      </c>
      <c r="AB146" s="34">
        <v>1972.25</v>
      </c>
      <c r="AC146" s="34">
        <v>645.41999999999996</v>
      </c>
      <c r="AD146" s="34">
        <v>3.19</v>
      </c>
      <c r="AE146" s="34">
        <v>369.98</v>
      </c>
      <c r="AF146" s="34">
        <v>116.12</v>
      </c>
      <c r="AG146" s="34">
        <v>1.43</v>
      </c>
      <c r="AH146" s="34">
        <v>282.98</v>
      </c>
      <c r="AI146" s="34">
        <v>198.27</v>
      </c>
      <c r="AJ146" s="34" t="s">
        <v>1046</v>
      </c>
      <c r="AK146" s="13" t="s">
        <v>302</v>
      </c>
      <c r="AL146" t="s">
        <v>327</v>
      </c>
      <c r="AM146" s="34" t="s">
        <v>163</v>
      </c>
    </row>
    <row r="147" spans="1:39">
      <c r="A147" s="34" t="s">
        <v>242</v>
      </c>
      <c r="B147" s="106" t="s">
        <v>243</v>
      </c>
      <c r="C147" s="106">
        <v>2378431</v>
      </c>
      <c r="D147" s="106">
        <v>2378640</v>
      </c>
      <c r="E147" s="106" t="s">
        <v>244</v>
      </c>
      <c r="F147" s="106" t="s">
        <v>1047</v>
      </c>
      <c r="G147" s="106">
        <v>210</v>
      </c>
      <c r="H147" s="34">
        <v>70</v>
      </c>
      <c r="I147" s="34">
        <f t="shared" si="12"/>
        <v>5.0649999999999995</v>
      </c>
      <c r="J147" s="34">
        <f t="shared" si="13"/>
        <v>305.35000000000002</v>
      </c>
      <c r="K147" s="34">
        <f t="shared" si="14"/>
        <v>53.015000000000001</v>
      </c>
      <c r="L147" s="34" t="s">
        <v>246</v>
      </c>
      <c r="M147" s="34" t="s">
        <v>304</v>
      </c>
      <c r="N147" s="34" t="s">
        <v>1048</v>
      </c>
      <c r="O147" s="34" t="s">
        <v>1049</v>
      </c>
      <c r="P147" s="34" t="s">
        <v>250</v>
      </c>
      <c r="Q147" s="34" t="s">
        <v>1050</v>
      </c>
      <c r="R147" s="35" t="s">
        <v>252</v>
      </c>
      <c r="S147" s="34" t="s">
        <v>253</v>
      </c>
      <c r="T147" s="34" t="s">
        <v>254</v>
      </c>
      <c r="U147" s="34" t="s">
        <v>724</v>
      </c>
      <c r="V147" s="34" t="s">
        <v>269</v>
      </c>
      <c r="W147" s="34" t="s">
        <v>257</v>
      </c>
      <c r="X147" s="34" t="s">
        <v>257</v>
      </c>
      <c r="Y147" s="34" t="s">
        <v>257</v>
      </c>
      <c r="Z147" s="34" t="s">
        <v>257</v>
      </c>
      <c r="AA147" s="34">
        <v>7.51</v>
      </c>
      <c r="AB147" s="34">
        <v>510.94</v>
      </c>
      <c r="AC147" s="34">
        <v>68</v>
      </c>
      <c r="AD147" s="34">
        <v>2.62</v>
      </c>
      <c r="AE147" s="34">
        <v>99.76</v>
      </c>
      <c r="AF147" s="34">
        <v>38.03</v>
      </c>
      <c r="AG147" s="34">
        <v>3.4</v>
      </c>
      <c r="AH147" s="34">
        <v>235.4</v>
      </c>
      <c r="AI147" s="34">
        <v>69.2</v>
      </c>
      <c r="AJ147" s="34" t="s">
        <v>1051</v>
      </c>
      <c r="AK147" s="13" t="s">
        <v>467</v>
      </c>
      <c r="AL147" t="s">
        <v>1052</v>
      </c>
      <c r="AM147" s="34" t="s">
        <v>1047</v>
      </c>
    </row>
    <row r="148" spans="1:39">
      <c r="A148" s="34" t="s">
        <v>242</v>
      </c>
      <c r="B148" s="106" t="s">
        <v>243</v>
      </c>
      <c r="C148" s="106">
        <v>2389183</v>
      </c>
      <c r="D148" s="106">
        <v>2389335</v>
      </c>
      <c r="E148" s="106" t="s">
        <v>244</v>
      </c>
      <c r="F148" s="106" t="s">
        <v>134</v>
      </c>
      <c r="G148" s="106">
        <v>153</v>
      </c>
      <c r="H148" s="34">
        <v>51</v>
      </c>
      <c r="I148" s="34">
        <f t="shared" ref="I148:I179" si="15">AVERAGE(AA148,AD148)</f>
        <v>3.27</v>
      </c>
      <c r="J148" s="34">
        <f t="shared" ref="J148:J179" si="16">AVERAGE(AB148,AE148)</f>
        <v>157.995</v>
      </c>
      <c r="K148" s="34">
        <f t="shared" si="14"/>
        <v>142.26000000000002</v>
      </c>
      <c r="L148" s="34" t="s">
        <v>246</v>
      </c>
      <c r="M148" s="34" t="s">
        <v>262</v>
      </c>
      <c r="N148" s="34" t="s">
        <v>1053</v>
      </c>
      <c r="O148" s="34" t="s">
        <v>1054</v>
      </c>
      <c r="P148" s="34" t="s">
        <v>307</v>
      </c>
      <c r="Q148" s="34" t="s">
        <v>1055</v>
      </c>
      <c r="R148" s="35" t="s">
        <v>324</v>
      </c>
      <c r="S148" s="34" t="s">
        <v>253</v>
      </c>
      <c r="T148" s="34" t="s">
        <v>277</v>
      </c>
      <c r="U148" s="34" t="s">
        <v>278</v>
      </c>
      <c r="V148" s="34" t="s">
        <v>269</v>
      </c>
      <c r="W148" s="34" t="s">
        <v>269</v>
      </c>
      <c r="X148" s="34" t="s">
        <v>257</v>
      </c>
      <c r="Y148" s="34" t="s">
        <v>257</v>
      </c>
      <c r="Z148" s="34" t="s">
        <v>269</v>
      </c>
      <c r="AA148" s="34">
        <v>0.72</v>
      </c>
      <c r="AB148" s="34">
        <v>190.3</v>
      </c>
      <c r="AC148" s="34">
        <v>262.91000000000003</v>
      </c>
      <c r="AD148" s="34">
        <v>5.82</v>
      </c>
      <c r="AE148" s="34">
        <v>125.69</v>
      </c>
      <c r="AF148" s="34">
        <v>21.61</v>
      </c>
      <c r="AG148" s="34">
        <v>1.38</v>
      </c>
      <c r="AH148" s="34">
        <v>87.62</v>
      </c>
      <c r="AI148" s="34">
        <v>63.68</v>
      </c>
      <c r="AJ148" s="34" t="s">
        <v>1056</v>
      </c>
      <c r="AK148" s="13" t="s">
        <v>326</v>
      </c>
      <c r="AL148" s="89" t="s">
        <v>1057</v>
      </c>
      <c r="AM148" s="34" t="s">
        <v>134</v>
      </c>
    </row>
    <row r="149" spans="1:39">
      <c r="A149" s="34" t="s">
        <v>242</v>
      </c>
      <c r="B149" s="106" t="s">
        <v>243</v>
      </c>
      <c r="C149" s="106">
        <v>2400297</v>
      </c>
      <c r="D149" s="106">
        <v>2400497</v>
      </c>
      <c r="E149" s="106" t="s">
        <v>244</v>
      </c>
      <c r="F149" s="106" t="s">
        <v>1058</v>
      </c>
      <c r="G149" s="106">
        <v>201</v>
      </c>
      <c r="H149" s="34">
        <v>67</v>
      </c>
      <c r="I149" s="34">
        <f t="shared" si="15"/>
        <v>2.5700000000000003</v>
      </c>
      <c r="J149" s="34">
        <f t="shared" si="16"/>
        <v>104.4</v>
      </c>
      <c r="K149" s="34">
        <f t="shared" ref="K149:K180" si="17">AVERAGE(AC149,AF149)</f>
        <v>43.96</v>
      </c>
      <c r="L149" s="34" t="s">
        <v>430</v>
      </c>
      <c r="M149" s="34" t="s">
        <v>247</v>
      </c>
      <c r="N149" s="34" t="s">
        <v>1059</v>
      </c>
      <c r="O149" s="34" t="s">
        <v>1060</v>
      </c>
      <c r="P149" s="34" t="s">
        <v>1061</v>
      </c>
      <c r="Q149" s="34" t="s">
        <v>1062</v>
      </c>
      <c r="R149" s="35" t="s">
        <v>252</v>
      </c>
      <c r="S149" s="34" t="s">
        <v>253</v>
      </c>
      <c r="T149" s="34" t="s">
        <v>277</v>
      </c>
      <c r="U149" s="34" t="s">
        <v>1063</v>
      </c>
      <c r="V149" s="34" t="s">
        <v>257</v>
      </c>
      <c r="W149" s="34" t="s">
        <v>257</v>
      </c>
      <c r="X149" s="34" t="s">
        <v>257</v>
      </c>
      <c r="Y149" s="34" t="s">
        <v>257</v>
      </c>
      <c r="Z149" s="34" t="s">
        <v>257</v>
      </c>
      <c r="AA149" s="34">
        <v>2.08</v>
      </c>
      <c r="AB149" s="34">
        <v>128.12</v>
      </c>
      <c r="AC149" s="34">
        <v>61.58</v>
      </c>
      <c r="AD149" s="34">
        <v>3.06</v>
      </c>
      <c r="AE149" s="34">
        <v>80.680000000000007</v>
      </c>
      <c r="AF149" s="34">
        <v>26.34</v>
      </c>
      <c r="AG149" s="34">
        <v>1.25</v>
      </c>
      <c r="AH149" s="34">
        <v>62.82</v>
      </c>
      <c r="AI149" s="34">
        <v>50.22</v>
      </c>
      <c r="AJ149" s="34" t="s">
        <v>1064</v>
      </c>
      <c r="AK149" s="13" t="s">
        <v>302</v>
      </c>
      <c r="AL149" s="34" t="s">
        <v>340</v>
      </c>
      <c r="AM149" s="34" t="s">
        <v>1058</v>
      </c>
    </row>
    <row r="150" spans="1:39">
      <c r="A150" s="34" t="s">
        <v>242</v>
      </c>
      <c r="B150" s="106" t="s">
        <v>243</v>
      </c>
      <c r="C150" s="106">
        <v>2411739</v>
      </c>
      <c r="D150" s="106">
        <v>2411915</v>
      </c>
      <c r="E150" s="106" t="s">
        <v>13</v>
      </c>
      <c r="F150" s="106" t="s">
        <v>147</v>
      </c>
      <c r="G150" s="106">
        <v>177</v>
      </c>
      <c r="H150" s="34">
        <v>59</v>
      </c>
      <c r="I150" s="34">
        <f t="shared" si="15"/>
        <v>3.1749999999999998</v>
      </c>
      <c r="J150" s="34">
        <f t="shared" si="16"/>
        <v>4474.84</v>
      </c>
      <c r="K150" s="34">
        <f t="shared" si="17"/>
        <v>1402.46</v>
      </c>
      <c r="L150" s="34" t="s">
        <v>246</v>
      </c>
      <c r="M150" s="34" t="s">
        <v>262</v>
      </c>
      <c r="N150" s="34" t="s">
        <v>1065</v>
      </c>
      <c r="O150" s="34" t="s">
        <v>1066</v>
      </c>
      <c r="P150" s="34" t="s">
        <v>1067</v>
      </c>
      <c r="Q150" s="34" t="s">
        <v>1068</v>
      </c>
      <c r="R150" s="35" t="s">
        <v>267</v>
      </c>
      <c r="S150" s="34" t="s">
        <v>268</v>
      </c>
      <c r="T150" s="34" t="s">
        <v>309</v>
      </c>
      <c r="U150" s="34" t="s">
        <v>255</v>
      </c>
      <c r="V150" s="34" t="s">
        <v>269</v>
      </c>
      <c r="W150" s="34" t="s">
        <v>269</v>
      </c>
      <c r="X150" s="34" t="s">
        <v>269</v>
      </c>
      <c r="Y150" s="34" t="s">
        <v>269</v>
      </c>
      <c r="Z150" s="34" t="s">
        <v>269</v>
      </c>
      <c r="AA150" s="34">
        <v>3.41</v>
      </c>
      <c r="AB150" s="34">
        <v>5129.41</v>
      </c>
      <c r="AC150" s="34">
        <v>1506.1</v>
      </c>
      <c r="AD150" s="34">
        <v>2.94</v>
      </c>
      <c r="AE150" s="34">
        <v>3820.27</v>
      </c>
      <c r="AF150" s="34">
        <v>1298.82</v>
      </c>
      <c r="AG150" s="34">
        <v>2.97</v>
      </c>
      <c r="AH150" s="34">
        <v>8042.6</v>
      </c>
      <c r="AI150" s="34">
        <v>2708.43</v>
      </c>
      <c r="AJ150" s="34" t="s">
        <v>1069</v>
      </c>
      <c r="AK150" s="13" t="s">
        <v>302</v>
      </c>
      <c r="AL150" s="34" t="s">
        <v>340</v>
      </c>
      <c r="AM150" s="34" t="s">
        <v>147</v>
      </c>
    </row>
    <row r="151" spans="1:39">
      <c r="A151" s="34" t="s">
        <v>242</v>
      </c>
      <c r="B151" s="106" t="s">
        <v>243</v>
      </c>
      <c r="C151" s="106">
        <v>2414689</v>
      </c>
      <c r="D151" s="106">
        <v>2414901</v>
      </c>
      <c r="E151" s="106" t="s">
        <v>13</v>
      </c>
      <c r="F151" s="106" t="s">
        <v>197</v>
      </c>
      <c r="G151" s="106">
        <v>213</v>
      </c>
      <c r="H151" s="34">
        <v>71</v>
      </c>
      <c r="I151" s="34">
        <f t="shared" si="15"/>
        <v>1.89</v>
      </c>
      <c r="J151" s="34">
        <f t="shared" si="16"/>
        <v>5828.15</v>
      </c>
      <c r="K151" s="34">
        <f t="shared" si="17"/>
        <v>3080.26</v>
      </c>
      <c r="L151" s="34" t="s">
        <v>246</v>
      </c>
      <c r="M151" s="34" t="s">
        <v>262</v>
      </c>
      <c r="N151" s="34" t="s">
        <v>1070</v>
      </c>
      <c r="O151" s="34" t="s">
        <v>1071</v>
      </c>
      <c r="P151" s="34" t="s">
        <v>1072</v>
      </c>
      <c r="Q151" s="34" t="s">
        <v>1073</v>
      </c>
      <c r="R151" s="35" t="s">
        <v>267</v>
      </c>
      <c r="S151" s="34" t="s">
        <v>268</v>
      </c>
      <c r="T151" s="34" t="s">
        <v>309</v>
      </c>
      <c r="U151" s="34" t="s">
        <v>255</v>
      </c>
      <c r="V151" s="34" t="s">
        <v>269</v>
      </c>
      <c r="W151" s="34" t="s">
        <v>269</v>
      </c>
      <c r="X151" s="34" t="s">
        <v>269</v>
      </c>
      <c r="Y151" s="34" t="s">
        <v>269</v>
      </c>
      <c r="Z151" s="34" t="s">
        <v>269</v>
      </c>
      <c r="AA151" s="34">
        <v>1.89</v>
      </c>
      <c r="AB151" s="34">
        <v>5828.15</v>
      </c>
      <c r="AC151" s="34">
        <v>3080.26</v>
      </c>
      <c r="AJ151" s="34" t="s">
        <v>1074</v>
      </c>
      <c r="AK151" s="13" t="s">
        <v>302</v>
      </c>
      <c r="AL151" t="s">
        <v>327</v>
      </c>
      <c r="AM151" s="34" t="s">
        <v>197</v>
      </c>
    </row>
    <row r="152" spans="1:39">
      <c r="A152" s="34" t="s">
        <v>242</v>
      </c>
      <c r="B152" s="106" t="s">
        <v>243</v>
      </c>
      <c r="C152" s="106">
        <v>2423557</v>
      </c>
      <c r="D152" s="106">
        <v>2423724</v>
      </c>
      <c r="E152" s="106" t="s">
        <v>13</v>
      </c>
      <c r="F152" s="106" t="s">
        <v>142</v>
      </c>
      <c r="G152" s="106">
        <v>168</v>
      </c>
      <c r="H152" s="34">
        <v>56</v>
      </c>
      <c r="I152" s="34">
        <f t="shared" si="15"/>
        <v>0.45</v>
      </c>
      <c r="J152" s="34">
        <f t="shared" si="16"/>
        <v>84.93</v>
      </c>
      <c r="K152" s="34">
        <f t="shared" si="17"/>
        <v>189.85</v>
      </c>
      <c r="L152" s="34" t="s">
        <v>246</v>
      </c>
      <c r="M152" s="34" t="s">
        <v>304</v>
      </c>
      <c r="N152" s="34" t="s">
        <v>1075</v>
      </c>
      <c r="O152" s="34" t="s">
        <v>1076</v>
      </c>
      <c r="P152" s="34" t="s">
        <v>250</v>
      </c>
      <c r="Q152" s="34" t="s">
        <v>1077</v>
      </c>
      <c r="R152" s="35" t="s">
        <v>384</v>
      </c>
      <c r="S152" s="34" t="s">
        <v>253</v>
      </c>
      <c r="T152" s="34" t="s">
        <v>277</v>
      </c>
      <c r="U152" s="34" t="s">
        <v>278</v>
      </c>
      <c r="V152" s="34" t="s">
        <v>269</v>
      </c>
      <c r="W152" s="34" t="s">
        <v>269</v>
      </c>
      <c r="X152" s="34" t="s">
        <v>269</v>
      </c>
      <c r="Y152" s="34" t="s">
        <v>257</v>
      </c>
      <c r="Z152" s="34" t="s">
        <v>269</v>
      </c>
      <c r="AA152" s="34">
        <v>0.45</v>
      </c>
      <c r="AB152" s="34">
        <v>84.93</v>
      </c>
      <c r="AC152" s="34">
        <v>189.85</v>
      </c>
      <c r="AJ152" s="34" t="s">
        <v>1078</v>
      </c>
      <c r="AK152" s="13" t="s">
        <v>1079</v>
      </c>
      <c r="AL152" s="89" t="s">
        <v>412</v>
      </c>
      <c r="AM152" s="34" t="s">
        <v>142</v>
      </c>
    </row>
    <row r="153" spans="1:39">
      <c r="A153" s="34" t="s">
        <v>242</v>
      </c>
      <c r="B153" s="106" t="s">
        <v>243</v>
      </c>
      <c r="C153" s="106">
        <v>2436217</v>
      </c>
      <c r="D153" s="106">
        <v>2436417</v>
      </c>
      <c r="E153" s="106" t="s">
        <v>244</v>
      </c>
      <c r="F153" s="106" t="s">
        <v>1080</v>
      </c>
      <c r="G153" s="106">
        <v>201</v>
      </c>
      <c r="H153" s="34">
        <v>67</v>
      </c>
      <c r="I153" s="34">
        <f t="shared" si="15"/>
        <v>3.9849999999999999</v>
      </c>
      <c r="J153" s="34">
        <f t="shared" si="16"/>
        <v>534.69500000000005</v>
      </c>
      <c r="K153" s="34">
        <f t="shared" si="17"/>
        <v>1465.4649999999999</v>
      </c>
      <c r="L153" s="34" t="s">
        <v>246</v>
      </c>
      <c r="M153" s="34" t="s">
        <v>247</v>
      </c>
      <c r="N153" s="34" t="s">
        <v>1081</v>
      </c>
      <c r="O153" s="34" t="s">
        <v>1082</v>
      </c>
      <c r="P153" s="34" t="s">
        <v>250</v>
      </c>
      <c r="Q153" s="34" t="s">
        <v>1083</v>
      </c>
      <c r="R153" s="35" t="s">
        <v>317</v>
      </c>
      <c r="S153" s="34" t="s">
        <v>253</v>
      </c>
      <c r="T153" s="34" t="s">
        <v>277</v>
      </c>
      <c r="U153" s="34" t="s">
        <v>278</v>
      </c>
      <c r="V153" s="34" t="s">
        <v>269</v>
      </c>
      <c r="W153" s="34" t="s">
        <v>257</v>
      </c>
      <c r="X153" s="34" t="s">
        <v>257</v>
      </c>
      <c r="Y153" s="34" t="s">
        <v>257</v>
      </c>
      <c r="Z153" s="34" t="s">
        <v>257</v>
      </c>
      <c r="AA153" s="34">
        <v>0.28999999999999998</v>
      </c>
      <c r="AB153" s="34">
        <v>850.07</v>
      </c>
      <c r="AC153" s="34">
        <v>2902.39</v>
      </c>
      <c r="AD153" s="34">
        <v>7.68</v>
      </c>
      <c r="AE153" s="34">
        <v>219.32</v>
      </c>
      <c r="AF153" s="34">
        <v>28.54</v>
      </c>
      <c r="AG153" s="34">
        <v>2.2599999999999998</v>
      </c>
      <c r="AH153" s="34">
        <v>176.45</v>
      </c>
      <c r="AI153" s="34">
        <v>77.92</v>
      </c>
      <c r="AJ153" s="34" t="s">
        <v>1084</v>
      </c>
      <c r="AK153" s="13" t="s">
        <v>1085</v>
      </c>
      <c r="AL153" t="s">
        <v>406</v>
      </c>
      <c r="AM153" s="34" t="s">
        <v>1080</v>
      </c>
    </row>
    <row r="154" spans="1:39">
      <c r="A154" s="34" t="s">
        <v>242</v>
      </c>
      <c r="B154" s="106" t="s">
        <v>243</v>
      </c>
      <c r="C154" s="106">
        <v>2472650</v>
      </c>
      <c r="D154" s="106">
        <v>2472817</v>
      </c>
      <c r="E154" s="106" t="s">
        <v>13</v>
      </c>
      <c r="F154" s="106" t="s">
        <v>131</v>
      </c>
      <c r="G154" s="106">
        <v>168</v>
      </c>
      <c r="H154" s="34">
        <v>56</v>
      </c>
      <c r="I154" s="34">
        <f t="shared" si="15"/>
        <v>2.8</v>
      </c>
      <c r="J154" s="34">
        <f t="shared" si="16"/>
        <v>500.31</v>
      </c>
      <c r="K154" s="34">
        <f t="shared" si="17"/>
        <v>427.32</v>
      </c>
      <c r="L154" s="34" t="s">
        <v>246</v>
      </c>
      <c r="M154" s="34" t="s">
        <v>304</v>
      </c>
      <c r="N154" s="34" t="s">
        <v>1086</v>
      </c>
      <c r="O154" s="34" t="s">
        <v>1087</v>
      </c>
      <c r="P154" s="34" t="s">
        <v>307</v>
      </c>
      <c r="Q154" s="34" t="s">
        <v>1088</v>
      </c>
      <c r="R154" s="35" t="s">
        <v>292</v>
      </c>
      <c r="S154" s="34" t="s">
        <v>253</v>
      </c>
      <c r="T154" s="34" t="s">
        <v>277</v>
      </c>
      <c r="U154" s="34" t="s">
        <v>255</v>
      </c>
      <c r="V154" s="34" t="s">
        <v>269</v>
      </c>
      <c r="W154" s="34" t="s">
        <v>269</v>
      </c>
      <c r="X154" s="34" t="s">
        <v>269</v>
      </c>
      <c r="Y154" s="34" t="s">
        <v>269</v>
      </c>
      <c r="Z154" s="34" t="s">
        <v>269</v>
      </c>
      <c r="AA154" s="34">
        <v>0.93</v>
      </c>
      <c r="AB154" s="34">
        <v>740.86</v>
      </c>
      <c r="AC154" s="34">
        <v>799.06</v>
      </c>
      <c r="AD154" s="34">
        <v>4.67</v>
      </c>
      <c r="AE154" s="34">
        <v>259.76</v>
      </c>
      <c r="AF154" s="34">
        <v>55.58</v>
      </c>
      <c r="AG154" s="34">
        <v>0.94</v>
      </c>
      <c r="AH154" s="34">
        <v>169.23</v>
      </c>
      <c r="AI154" s="34">
        <v>179.81</v>
      </c>
      <c r="AJ154" s="34" t="s">
        <v>1089</v>
      </c>
      <c r="AK154" s="13" t="s">
        <v>326</v>
      </c>
      <c r="AL154" s="89" t="s">
        <v>1090</v>
      </c>
      <c r="AM154" s="34" t="s">
        <v>131</v>
      </c>
    </row>
    <row r="155" spans="1:39">
      <c r="A155" s="34" t="s">
        <v>242</v>
      </c>
      <c r="B155" s="106" t="s">
        <v>243</v>
      </c>
      <c r="C155" s="106">
        <v>2530045</v>
      </c>
      <c r="D155" s="106">
        <v>2530257</v>
      </c>
      <c r="E155" s="106" t="s">
        <v>244</v>
      </c>
      <c r="F155" s="106" t="s">
        <v>129</v>
      </c>
      <c r="G155" s="106">
        <v>213</v>
      </c>
      <c r="H155" s="34">
        <v>71</v>
      </c>
      <c r="I155" s="34">
        <f t="shared" si="15"/>
        <v>2.6749999999999998</v>
      </c>
      <c r="J155" s="34">
        <f t="shared" si="16"/>
        <v>6456.46</v>
      </c>
      <c r="K155" s="34">
        <f t="shared" si="17"/>
        <v>1758.0250000000001</v>
      </c>
      <c r="L155" s="34" t="s">
        <v>246</v>
      </c>
      <c r="M155" s="34" t="s">
        <v>304</v>
      </c>
      <c r="N155" s="34" t="s">
        <v>1091</v>
      </c>
      <c r="O155" s="34" t="s">
        <v>1092</v>
      </c>
      <c r="P155" s="34" t="s">
        <v>1093</v>
      </c>
      <c r="Q155" s="34" t="s">
        <v>1094</v>
      </c>
      <c r="R155" s="35" t="s">
        <v>324</v>
      </c>
      <c r="S155" s="34" t="s">
        <v>253</v>
      </c>
      <c r="T155" s="34" t="s">
        <v>277</v>
      </c>
      <c r="U155" s="34" t="s">
        <v>255</v>
      </c>
      <c r="V155" s="34" t="s">
        <v>269</v>
      </c>
      <c r="W155" s="34" t="s">
        <v>269</v>
      </c>
      <c r="X155" s="34" t="s">
        <v>269</v>
      </c>
      <c r="Y155" s="34" t="s">
        <v>269</v>
      </c>
      <c r="Z155" s="34" t="s">
        <v>257</v>
      </c>
      <c r="AA155" s="34">
        <v>1.54</v>
      </c>
      <c r="AB155" s="34">
        <v>334.92</v>
      </c>
      <c r="AC155" s="34">
        <v>216.79</v>
      </c>
      <c r="AD155" s="34">
        <v>3.81</v>
      </c>
      <c r="AE155" s="34">
        <v>12578</v>
      </c>
      <c r="AF155" s="34">
        <v>3299.26</v>
      </c>
      <c r="AG155" s="34">
        <v>2.2000000000000002</v>
      </c>
      <c r="AH155" s="34">
        <v>12923.82</v>
      </c>
      <c r="AI155" s="34">
        <v>5864.85</v>
      </c>
      <c r="AJ155" s="34" t="s">
        <v>1095</v>
      </c>
      <c r="AK155" s="13" t="s">
        <v>302</v>
      </c>
      <c r="AL155" s="34" t="s">
        <v>340</v>
      </c>
      <c r="AM155" s="34" t="s">
        <v>129</v>
      </c>
    </row>
    <row r="156" spans="1:39">
      <c r="A156" s="34" t="s">
        <v>242</v>
      </c>
      <c r="B156" s="106" t="s">
        <v>243</v>
      </c>
      <c r="C156" s="106">
        <v>2537673</v>
      </c>
      <c r="D156" s="106">
        <v>2537876</v>
      </c>
      <c r="E156" s="106" t="s">
        <v>13</v>
      </c>
      <c r="F156" s="106" t="s">
        <v>202</v>
      </c>
      <c r="G156" s="106">
        <v>204</v>
      </c>
      <c r="H156" s="34">
        <v>68</v>
      </c>
      <c r="I156" s="34">
        <f t="shared" si="15"/>
        <v>2.4299999999999997</v>
      </c>
      <c r="J156" s="34">
        <f t="shared" si="16"/>
        <v>168.89</v>
      </c>
      <c r="K156" s="34">
        <f t="shared" si="17"/>
        <v>61.924999999999997</v>
      </c>
      <c r="L156" s="34" t="s">
        <v>246</v>
      </c>
      <c r="M156" s="34" t="s">
        <v>247</v>
      </c>
      <c r="N156" s="34" t="s">
        <v>1096</v>
      </c>
      <c r="O156" s="34" t="s">
        <v>1097</v>
      </c>
      <c r="P156" s="34" t="s">
        <v>250</v>
      </c>
      <c r="Q156" s="34" t="s">
        <v>1098</v>
      </c>
      <c r="R156" s="35" t="s">
        <v>267</v>
      </c>
      <c r="S156" s="34" t="s">
        <v>268</v>
      </c>
      <c r="T156" s="34" t="s">
        <v>340</v>
      </c>
      <c r="U156" s="34" t="s">
        <v>310</v>
      </c>
      <c r="V156" s="34" t="s">
        <v>269</v>
      </c>
      <c r="W156" s="34" t="s">
        <v>269</v>
      </c>
      <c r="X156" s="34" t="s">
        <v>257</v>
      </c>
      <c r="Y156" s="34" t="s">
        <v>257</v>
      </c>
      <c r="Z156" s="34" t="s">
        <v>269</v>
      </c>
      <c r="AA156" s="34">
        <v>3.36</v>
      </c>
      <c r="AB156" s="34">
        <v>274.64</v>
      </c>
      <c r="AC156" s="34">
        <v>81.67</v>
      </c>
      <c r="AD156" s="34">
        <v>1.5</v>
      </c>
      <c r="AE156" s="34">
        <v>63.14</v>
      </c>
      <c r="AF156" s="34">
        <v>42.18</v>
      </c>
      <c r="AG156" s="34">
        <v>0.85</v>
      </c>
      <c r="AH156" s="34">
        <v>48.83</v>
      </c>
      <c r="AI156" s="34">
        <v>57.78</v>
      </c>
      <c r="AJ156" s="34" t="s">
        <v>1099</v>
      </c>
      <c r="AK156" s="13" t="s">
        <v>1085</v>
      </c>
      <c r="AL156" s="34" t="s">
        <v>340</v>
      </c>
      <c r="AM156" s="34" t="s">
        <v>202</v>
      </c>
    </row>
    <row r="157" spans="1:39">
      <c r="A157" s="34" t="s">
        <v>242</v>
      </c>
      <c r="B157" s="106" t="s">
        <v>243</v>
      </c>
      <c r="C157" s="106">
        <v>2567777</v>
      </c>
      <c r="D157" s="106">
        <v>2567953</v>
      </c>
      <c r="E157" s="106" t="s">
        <v>13</v>
      </c>
      <c r="F157" s="106" t="s">
        <v>143</v>
      </c>
      <c r="G157" s="106">
        <v>177</v>
      </c>
      <c r="H157" s="34">
        <v>59</v>
      </c>
      <c r="I157" s="34">
        <f t="shared" si="15"/>
        <v>1.8850000000000002</v>
      </c>
      <c r="J157" s="34">
        <f t="shared" si="16"/>
        <v>1285.9849999999999</v>
      </c>
      <c r="K157" s="34">
        <f t="shared" si="17"/>
        <v>969.21</v>
      </c>
      <c r="L157" s="34" t="s">
        <v>246</v>
      </c>
      <c r="M157" s="34" t="s">
        <v>262</v>
      </c>
      <c r="N157" s="34" t="s">
        <v>1100</v>
      </c>
      <c r="O157" s="34" t="s">
        <v>1101</v>
      </c>
      <c r="P157" s="34" t="s">
        <v>1102</v>
      </c>
      <c r="Q157" s="34" t="s">
        <v>1103</v>
      </c>
      <c r="R157" s="35" t="s">
        <v>267</v>
      </c>
      <c r="S157" s="34" t="s">
        <v>268</v>
      </c>
      <c r="T157" s="34" t="s">
        <v>277</v>
      </c>
      <c r="U157" s="34" t="s">
        <v>310</v>
      </c>
      <c r="V157" s="34" t="s">
        <v>269</v>
      </c>
      <c r="W157" s="34" t="s">
        <v>269</v>
      </c>
      <c r="X157" s="34" t="s">
        <v>269</v>
      </c>
      <c r="Y157" s="34" t="s">
        <v>269</v>
      </c>
      <c r="Z157" s="34" t="s">
        <v>269</v>
      </c>
      <c r="AA157" s="34">
        <v>1.3</v>
      </c>
      <c r="AB157" s="34">
        <v>2457.23</v>
      </c>
      <c r="AC157" s="34">
        <v>1892.04</v>
      </c>
      <c r="AD157" s="34">
        <v>2.4700000000000002</v>
      </c>
      <c r="AE157" s="34">
        <v>114.74</v>
      </c>
      <c r="AF157" s="34">
        <v>46.38</v>
      </c>
      <c r="AG157" s="34">
        <v>1.02</v>
      </c>
      <c r="AH157" s="34">
        <v>121.35</v>
      </c>
      <c r="AI157" s="34">
        <v>119.04</v>
      </c>
      <c r="AJ157" s="34" t="s">
        <v>1104</v>
      </c>
      <c r="AK157" s="13" t="s">
        <v>302</v>
      </c>
      <c r="AL157" t="s">
        <v>1105</v>
      </c>
      <c r="AM157" s="34" t="s">
        <v>143</v>
      </c>
    </row>
    <row r="158" spans="1:39">
      <c r="A158" s="34" t="s">
        <v>242</v>
      </c>
      <c r="B158" s="106" t="s">
        <v>243</v>
      </c>
      <c r="C158" s="106">
        <v>2580464</v>
      </c>
      <c r="D158" s="106">
        <v>2580628</v>
      </c>
      <c r="E158" s="106" t="s">
        <v>13</v>
      </c>
      <c r="F158" s="106" t="s">
        <v>1106</v>
      </c>
      <c r="G158" s="106">
        <v>165</v>
      </c>
      <c r="H158" s="34">
        <v>55</v>
      </c>
      <c r="I158" s="34">
        <f t="shared" si="15"/>
        <v>0.62</v>
      </c>
      <c r="J158" s="34">
        <f t="shared" si="16"/>
        <v>203.73000000000002</v>
      </c>
      <c r="K158" s="34">
        <f t="shared" si="17"/>
        <v>333.21499999999997</v>
      </c>
      <c r="L158" s="34" t="s">
        <v>246</v>
      </c>
      <c r="M158" s="34" t="s">
        <v>262</v>
      </c>
      <c r="N158" s="34" t="s">
        <v>1107</v>
      </c>
      <c r="O158" s="34" t="s">
        <v>1108</v>
      </c>
      <c r="P158" s="34" t="s">
        <v>250</v>
      </c>
      <c r="Q158" s="34" t="s">
        <v>1109</v>
      </c>
      <c r="R158" s="35" t="s">
        <v>292</v>
      </c>
      <c r="S158" s="34" t="s">
        <v>253</v>
      </c>
      <c r="T158" s="34" t="s">
        <v>277</v>
      </c>
      <c r="U158" s="34" t="s">
        <v>278</v>
      </c>
      <c r="V158" s="34" t="s">
        <v>269</v>
      </c>
      <c r="W158" s="34" t="s">
        <v>257</v>
      </c>
      <c r="X158" s="34" t="s">
        <v>257</v>
      </c>
      <c r="Y158" s="34" t="s">
        <v>257</v>
      </c>
      <c r="Z158" s="34" t="s">
        <v>257</v>
      </c>
      <c r="AA158" s="34">
        <v>0.63</v>
      </c>
      <c r="AB158" s="34">
        <v>52.73</v>
      </c>
      <c r="AC158" s="34">
        <v>83.67</v>
      </c>
      <c r="AD158" s="34">
        <v>0.61</v>
      </c>
      <c r="AE158" s="34">
        <v>354.73</v>
      </c>
      <c r="AF158" s="34">
        <v>582.76</v>
      </c>
      <c r="AG158" s="34">
        <v>1.82</v>
      </c>
      <c r="AH158" s="34">
        <v>620.16999999999996</v>
      </c>
      <c r="AI158" s="34">
        <v>339.92</v>
      </c>
      <c r="AJ158" s="34" t="s">
        <v>1110</v>
      </c>
      <c r="AK158" s="13" t="s">
        <v>1085</v>
      </c>
      <c r="AL158" t="s">
        <v>1111</v>
      </c>
      <c r="AM158" s="34" t="s">
        <v>1106</v>
      </c>
    </row>
    <row r="159" spans="1:39">
      <c r="A159" s="34" t="s">
        <v>242</v>
      </c>
      <c r="B159" s="106" t="s">
        <v>243</v>
      </c>
      <c r="C159" s="106">
        <v>2583940</v>
      </c>
      <c r="D159" s="106">
        <v>2584140</v>
      </c>
      <c r="E159" s="106" t="s">
        <v>244</v>
      </c>
      <c r="F159" s="106" t="s">
        <v>181</v>
      </c>
      <c r="G159" s="106">
        <v>201</v>
      </c>
      <c r="H159" s="34">
        <v>67</v>
      </c>
      <c r="I159" s="34">
        <f t="shared" si="15"/>
        <v>2.63</v>
      </c>
      <c r="J159" s="34">
        <f t="shared" si="16"/>
        <v>1415.865</v>
      </c>
      <c r="K159" s="34">
        <f t="shared" si="17"/>
        <v>1353.38</v>
      </c>
      <c r="L159" s="34" t="s">
        <v>246</v>
      </c>
      <c r="M159" s="34" t="s">
        <v>304</v>
      </c>
      <c r="N159" s="34" t="s">
        <v>1112</v>
      </c>
      <c r="O159" s="34" t="s">
        <v>1113</v>
      </c>
      <c r="P159" s="34" t="s">
        <v>1114</v>
      </c>
      <c r="Q159" s="34" t="s">
        <v>1115</v>
      </c>
      <c r="R159" s="35" t="s">
        <v>324</v>
      </c>
      <c r="S159" s="34" t="s">
        <v>518</v>
      </c>
      <c r="T159" s="34" t="s">
        <v>309</v>
      </c>
      <c r="U159" s="34" t="s">
        <v>255</v>
      </c>
      <c r="V159" s="34" t="s">
        <v>269</v>
      </c>
      <c r="W159" s="34" t="s">
        <v>269</v>
      </c>
      <c r="X159" s="34" t="s">
        <v>269</v>
      </c>
      <c r="Y159" s="34" t="s">
        <v>269</v>
      </c>
      <c r="Z159" s="34" t="s">
        <v>269</v>
      </c>
      <c r="AA159" s="34">
        <v>0.8</v>
      </c>
      <c r="AB159" s="34">
        <v>2029.37</v>
      </c>
      <c r="AC159" s="34">
        <v>2527.0100000000002</v>
      </c>
      <c r="AD159" s="34">
        <v>4.46</v>
      </c>
      <c r="AE159" s="34">
        <v>802.36</v>
      </c>
      <c r="AF159" s="34">
        <v>179.75</v>
      </c>
      <c r="AG159" s="34">
        <v>0.81</v>
      </c>
      <c r="AH159" s="34">
        <v>621.67999999999995</v>
      </c>
      <c r="AI159" s="34">
        <v>768.88</v>
      </c>
      <c r="AJ159" s="34" t="s">
        <v>1116</v>
      </c>
      <c r="AK159" s="13" t="s">
        <v>1117</v>
      </c>
      <c r="AL159" t="s">
        <v>327</v>
      </c>
      <c r="AM159" s="34" t="s">
        <v>181</v>
      </c>
    </row>
    <row r="160" spans="1:39">
      <c r="A160" s="34" t="s">
        <v>242</v>
      </c>
      <c r="B160" s="106" t="s">
        <v>243</v>
      </c>
      <c r="C160" s="106">
        <v>2593105</v>
      </c>
      <c r="D160" s="106">
        <v>2593284</v>
      </c>
      <c r="E160" s="106" t="s">
        <v>13</v>
      </c>
      <c r="F160" s="106" t="s">
        <v>151</v>
      </c>
      <c r="G160" s="106">
        <v>180</v>
      </c>
      <c r="H160" s="34">
        <v>60</v>
      </c>
      <c r="I160" s="34">
        <f t="shared" si="15"/>
        <v>10.79</v>
      </c>
      <c r="J160" s="34">
        <f t="shared" si="16"/>
        <v>3136.7749999999996</v>
      </c>
      <c r="K160" s="34">
        <f t="shared" si="17"/>
        <v>649.13</v>
      </c>
      <c r="L160" s="34" t="s">
        <v>246</v>
      </c>
      <c r="M160" s="34" t="s">
        <v>262</v>
      </c>
      <c r="N160" s="34" t="s">
        <v>1118</v>
      </c>
      <c r="O160" s="34" t="s">
        <v>1119</v>
      </c>
      <c r="P160" s="34" t="s">
        <v>307</v>
      </c>
      <c r="Q160" s="34" t="s">
        <v>1120</v>
      </c>
      <c r="R160" s="35" t="s">
        <v>384</v>
      </c>
      <c r="S160" s="34" t="s">
        <v>268</v>
      </c>
      <c r="T160" s="34" t="s">
        <v>277</v>
      </c>
      <c r="U160" s="34" t="s">
        <v>310</v>
      </c>
      <c r="V160" s="34" t="s">
        <v>269</v>
      </c>
      <c r="W160" s="34" t="s">
        <v>269</v>
      </c>
      <c r="X160" s="34" t="s">
        <v>269</v>
      </c>
      <c r="Y160" s="34" t="s">
        <v>269</v>
      </c>
      <c r="Z160" s="34" t="s">
        <v>269</v>
      </c>
      <c r="AA160" s="34">
        <v>3.25</v>
      </c>
      <c r="AB160" s="34">
        <v>3769.89</v>
      </c>
      <c r="AC160" s="34">
        <v>1161.6600000000001</v>
      </c>
      <c r="AD160" s="34">
        <v>18.329999999999998</v>
      </c>
      <c r="AE160" s="34">
        <v>2503.66</v>
      </c>
      <c r="AF160" s="34">
        <v>136.6</v>
      </c>
      <c r="AG160" s="34">
        <v>3.63</v>
      </c>
      <c r="AH160" s="34">
        <v>3920.82</v>
      </c>
      <c r="AI160" s="34">
        <v>1079.3599999999999</v>
      </c>
      <c r="AJ160" s="34" t="s">
        <v>1121</v>
      </c>
      <c r="AK160" s="13" t="s">
        <v>302</v>
      </c>
      <c r="AL160" t="s">
        <v>1122</v>
      </c>
      <c r="AM160" s="34" t="s">
        <v>151</v>
      </c>
    </row>
    <row r="161" spans="1:39">
      <c r="A161" s="34" t="s">
        <v>242</v>
      </c>
      <c r="B161" s="106" t="s">
        <v>243</v>
      </c>
      <c r="C161" s="106">
        <v>2616249</v>
      </c>
      <c r="D161" s="106">
        <v>2616425</v>
      </c>
      <c r="E161" s="106" t="s">
        <v>13</v>
      </c>
      <c r="F161" s="106" t="s">
        <v>162</v>
      </c>
      <c r="G161" s="106">
        <v>177</v>
      </c>
      <c r="H161" s="34">
        <v>59</v>
      </c>
      <c r="I161" s="34">
        <f t="shared" si="15"/>
        <v>1.88</v>
      </c>
      <c r="J161" s="34">
        <f t="shared" si="16"/>
        <v>3300.66</v>
      </c>
      <c r="K161" s="34">
        <f t="shared" si="17"/>
        <v>1754.2</v>
      </c>
      <c r="L161" s="34" t="s">
        <v>246</v>
      </c>
      <c r="M161" s="34" t="s">
        <v>247</v>
      </c>
      <c r="N161" s="34" t="s">
        <v>1123</v>
      </c>
      <c r="O161" s="34" t="s">
        <v>1124</v>
      </c>
      <c r="P161" s="34" t="s">
        <v>1125</v>
      </c>
      <c r="Q161" s="34" t="s">
        <v>1126</v>
      </c>
      <c r="R161" s="35" t="s">
        <v>267</v>
      </c>
      <c r="S161" s="34" t="s">
        <v>268</v>
      </c>
      <c r="T161" s="34" t="s">
        <v>277</v>
      </c>
      <c r="U161" s="34" t="s">
        <v>255</v>
      </c>
      <c r="V161" s="34" t="s">
        <v>269</v>
      </c>
      <c r="W161" s="34" t="s">
        <v>269</v>
      </c>
      <c r="X161" s="34" t="s">
        <v>269</v>
      </c>
      <c r="Y161" s="34" t="s">
        <v>257</v>
      </c>
      <c r="Z161" s="34" t="s">
        <v>269</v>
      </c>
      <c r="AA161" s="34">
        <v>1.88</v>
      </c>
      <c r="AB161" s="34">
        <v>3300.66</v>
      </c>
      <c r="AC161" s="34">
        <v>1754.2</v>
      </c>
      <c r="AJ161" s="34" t="s">
        <v>1127</v>
      </c>
      <c r="AK161" s="13" t="s">
        <v>1117</v>
      </c>
      <c r="AL161" s="34" t="s">
        <v>340</v>
      </c>
      <c r="AM161" s="34" t="s">
        <v>162</v>
      </c>
    </row>
    <row r="162" spans="1:39">
      <c r="A162" s="34" t="s">
        <v>242</v>
      </c>
      <c r="B162" s="106" t="s">
        <v>243</v>
      </c>
      <c r="C162" s="106">
        <v>2616422</v>
      </c>
      <c r="D162" s="106">
        <v>2616616</v>
      </c>
      <c r="E162" s="106" t="s">
        <v>13</v>
      </c>
      <c r="F162" s="106" t="s">
        <v>171</v>
      </c>
      <c r="G162" s="106">
        <v>195</v>
      </c>
      <c r="H162" s="34">
        <v>65</v>
      </c>
      <c r="I162" s="34">
        <f t="shared" si="15"/>
        <v>2.61</v>
      </c>
      <c r="J162" s="34">
        <f t="shared" si="16"/>
        <v>2040.1849999999999</v>
      </c>
      <c r="K162" s="34">
        <f t="shared" si="17"/>
        <v>1293.0600000000002</v>
      </c>
      <c r="L162" s="34" t="s">
        <v>246</v>
      </c>
      <c r="M162" s="34" t="s">
        <v>247</v>
      </c>
      <c r="N162" s="34" t="s">
        <v>1128</v>
      </c>
      <c r="O162" s="34" t="s">
        <v>1129</v>
      </c>
      <c r="P162" s="34" t="s">
        <v>1130</v>
      </c>
      <c r="Q162" s="34" t="s">
        <v>1131</v>
      </c>
      <c r="R162" s="35" t="s">
        <v>267</v>
      </c>
      <c r="S162" s="34" t="s">
        <v>268</v>
      </c>
      <c r="T162" s="34" t="s">
        <v>340</v>
      </c>
      <c r="U162" s="34" t="s">
        <v>255</v>
      </c>
      <c r="V162" s="34" t="s">
        <v>269</v>
      </c>
      <c r="W162" s="34" t="s">
        <v>269</v>
      </c>
      <c r="X162" s="34" t="s">
        <v>269</v>
      </c>
      <c r="Y162" s="34" t="s">
        <v>269</v>
      </c>
      <c r="Z162" s="34" t="s">
        <v>269</v>
      </c>
      <c r="AA162" s="34">
        <v>1.51</v>
      </c>
      <c r="AB162" s="34">
        <v>3800.83</v>
      </c>
      <c r="AC162" s="34">
        <v>2510.7800000000002</v>
      </c>
      <c r="AD162" s="34">
        <v>3.71</v>
      </c>
      <c r="AE162" s="34">
        <v>279.54000000000002</v>
      </c>
      <c r="AF162" s="34">
        <v>75.34</v>
      </c>
      <c r="AG162" s="34">
        <v>1.48</v>
      </c>
      <c r="AH162" s="34">
        <v>222.15</v>
      </c>
      <c r="AI162" s="34">
        <v>150.59</v>
      </c>
      <c r="AJ162" s="34" t="s">
        <v>1132</v>
      </c>
      <c r="AK162" s="13" t="s">
        <v>302</v>
      </c>
      <c r="AL162" s="34" t="s">
        <v>340</v>
      </c>
      <c r="AM162" s="34" t="s">
        <v>171</v>
      </c>
    </row>
    <row r="163" spans="1:39">
      <c r="A163" s="34" t="s">
        <v>242</v>
      </c>
      <c r="B163" s="106" t="s">
        <v>243</v>
      </c>
      <c r="C163" s="106">
        <v>2636917</v>
      </c>
      <c r="D163" s="106">
        <v>2637075</v>
      </c>
      <c r="E163" s="106" t="s">
        <v>244</v>
      </c>
      <c r="F163" s="106" t="s">
        <v>1133</v>
      </c>
      <c r="G163" s="106">
        <v>159</v>
      </c>
      <c r="H163" s="34">
        <v>53</v>
      </c>
      <c r="I163" s="34">
        <f t="shared" si="15"/>
        <v>5.76</v>
      </c>
      <c r="J163" s="34">
        <f t="shared" si="16"/>
        <v>630</v>
      </c>
      <c r="K163" s="34">
        <f t="shared" si="17"/>
        <v>148.30500000000001</v>
      </c>
      <c r="L163" s="34" t="s">
        <v>246</v>
      </c>
      <c r="M163" s="34" t="s">
        <v>247</v>
      </c>
      <c r="N163" s="34" t="s">
        <v>1134</v>
      </c>
      <c r="O163" s="34" t="s">
        <v>1135</v>
      </c>
      <c r="P163" s="34" t="s">
        <v>307</v>
      </c>
      <c r="Q163" s="34" t="s">
        <v>1136</v>
      </c>
      <c r="R163" s="35" t="s">
        <v>300</v>
      </c>
      <c r="S163" s="34" t="s">
        <v>253</v>
      </c>
      <c r="T163" s="34" t="s">
        <v>277</v>
      </c>
      <c r="U163" s="34" t="s">
        <v>310</v>
      </c>
      <c r="V163" s="34" t="s">
        <v>269</v>
      </c>
      <c r="W163" s="34" t="s">
        <v>257</v>
      </c>
      <c r="X163" s="34" t="s">
        <v>257</v>
      </c>
      <c r="Y163" s="34" t="s">
        <v>257</v>
      </c>
      <c r="Z163" s="34" t="s">
        <v>257</v>
      </c>
      <c r="AA163" s="34">
        <v>1.21</v>
      </c>
      <c r="AB163" s="34">
        <v>239.29</v>
      </c>
      <c r="AC163" s="34">
        <v>197.6</v>
      </c>
      <c r="AD163" s="34">
        <v>10.31</v>
      </c>
      <c r="AE163" s="34">
        <v>1020.71</v>
      </c>
      <c r="AF163" s="34">
        <v>99.01</v>
      </c>
      <c r="AG163" s="34">
        <v>1.35</v>
      </c>
      <c r="AH163" s="34">
        <v>1475.09</v>
      </c>
      <c r="AI163" s="34">
        <v>1094.07</v>
      </c>
      <c r="AJ163" s="34" t="s">
        <v>1137</v>
      </c>
      <c r="AK163" s="13" t="s">
        <v>366</v>
      </c>
      <c r="AL163" s="34" t="s">
        <v>340</v>
      </c>
      <c r="AM163" s="34" t="s">
        <v>1133</v>
      </c>
    </row>
    <row r="164" spans="1:39">
      <c r="A164" s="34" t="s">
        <v>242</v>
      </c>
      <c r="B164" s="106" t="s">
        <v>243</v>
      </c>
      <c r="C164" s="106">
        <v>2705030</v>
      </c>
      <c r="D164" s="106">
        <v>2705176</v>
      </c>
      <c r="E164" s="106" t="s">
        <v>244</v>
      </c>
      <c r="F164" s="106" t="s">
        <v>99</v>
      </c>
      <c r="G164" s="106">
        <v>147</v>
      </c>
      <c r="H164" s="34">
        <v>49</v>
      </c>
      <c r="I164" s="34">
        <f t="shared" si="15"/>
        <v>3.9449999999999998</v>
      </c>
      <c r="J164" s="34">
        <f t="shared" si="16"/>
        <v>1385.0749999999998</v>
      </c>
      <c r="K164" s="34">
        <f t="shared" si="17"/>
        <v>239.465</v>
      </c>
      <c r="L164" s="34" t="s">
        <v>246</v>
      </c>
      <c r="M164" s="34" t="s">
        <v>247</v>
      </c>
      <c r="N164" s="34" t="s">
        <v>1138</v>
      </c>
      <c r="O164" s="34" t="s">
        <v>1139</v>
      </c>
      <c r="P164" s="34" t="s">
        <v>250</v>
      </c>
      <c r="Q164" s="34" t="s">
        <v>1140</v>
      </c>
      <c r="R164" s="35" t="s">
        <v>252</v>
      </c>
      <c r="S164" s="34" t="s">
        <v>253</v>
      </c>
      <c r="T164" s="34" t="s">
        <v>277</v>
      </c>
      <c r="U164" s="34" t="s">
        <v>310</v>
      </c>
      <c r="V164" s="34" t="s">
        <v>257</v>
      </c>
      <c r="W164" s="34" t="s">
        <v>269</v>
      </c>
      <c r="X164" s="34" t="s">
        <v>257</v>
      </c>
      <c r="Y164" s="34" t="s">
        <v>269</v>
      </c>
      <c r="Z164" s="34" t="s">
        <v>257</v>
      </c>
      <c r="AA164" s="34">
        <v>1.64</v>
      </c>
      <c r="AB164" s="34">
        <v>79.7</v>
      </c>
      <c r="AC164" s="34">
        <v>48.57</v>
      </c>
      <c r="AD164" s="34">
        <v>6.25</v>
      </c>
      <c r="AE164" s="34">
        <v>2690.45</v>
      </c>
      <c r="AF164" s="34">
        <v>430.36</v>
      </c>
      <c r="AG164" s="34">
        <v>2.65</v>
      </c>
      <c r="AH164" s="34">
        <v>2958.67</v>
      </c>
      <c r="AI164" s="34">
        <v>1114.47</v>
      </c>
      <c r="AJ164" s="34" t="s">
        <v>1141</v>
      </c>
      <c r="AK164" s="13" t="s">
        <v>302</v>
      </c>
      <c r="AL164" t="s">
        <v>507</v>
      </c>
      <c r="AM164" s="34" t="s">
        <v>99</v>
      </c>
    </row>
    <row r="165" spans="1:39">
      <c r="A165" s="34" t="s">
        <v>242</v>
      </c>
      <c r="B165" s="106" t="s">
        <v>243</v>
      </c>
      <c r="C165" s="106">
        <v>2738566</v>
      </c>
      <c r="D165" s="106">
        <v>2738730</v>
      </c>
      <c r="E165" s="106" t="s">
        <v>244</v>
      </c>
      <c r="F165" s="106" t="s">
        <v>1142</v>
      </c>
      <c r="G165" s="106">
        <v>165</v>
      </c>
      <c r="H165" s="34">
        <v>55</v>
      </c>
      <c r="I165" s="34">
        <f t="shared" si="15"/>
        <v>1.7999999999999998</v>
      </c>
      <c r="J165" s="34">
        <f t="shared" si="16"/>
        <v>996.6099999999999</v>
      </c>
      <c r="K165" s="34">
        <f t="shared" si="17"/>
        <v>529.505</v>
      </c>
      <c r="L165" s="34" t="s">
        <v>246</v>
      </c>
      <c r="M165" s="34" t="s">
        <v>247</v>
      </c>
      <c r="N165" s="34" t="s">
        <v>1143</v>
      </c>
      <c r="O165" s="34" t="s">
        <v>1144</v>
      </c>
      <c r="P165" s="34" t="s">
        <v>307</v>
      </c>
      <c r="Q165" s="34" t="s">
        <v>1145</v>
      </c>
      <c r="R165" s="35" t="s">
        <v>324</v>
      </c>
      <c r="S165" s="34" t="s">
        <v>881</v>
      </c>
      <c r="T165" s="34" t="s">
        <v>277</v>
      </c>
      <c r="U165" s="34" t="s">
        <v>255</v>
      </c>
      <c r="V165" s="34" t="s">
        <v>256</v>
      </c>
      <c r="W165" s="34" t="s">
        <v>257</v>
      </c>
      <c r="X165" s="34" t="s">
        <v>257</v>
      </c>
      <c r="Y165" s="34" t="s">
        <v>257</v>
      </c>
      <c r="Z165" s="34" t="s">
        <v>257</v>
      </c>
      <c r="AA165" s="34">
        <v>1.88</v>
      </c>
      <c r="AB165" s="34">
        <v>1965.62</v>
      </c>
      <c r="AC165" s="34">
        <v>1042.95</v>
      </c>
      <c r="AD165" s="34">
        <v>1.72</v>
      </c>
      <c r="AE165" s="34">
        <v>27.6</v>
      </c>
      <c r="AF165" s="34">
        <v>16.059999999999999</v>
      </c>
      <c r="AG165" s="34">
        <v>1.06</v>
      </c>
      <c r="AH165" s="34">
        <v>57.33</v>
      </c>
      <c r="AI165" s="34">
        <v>54.11</v>
      </c>
      <c r="AJ165" s="34" t="s">
        <v>1146</v>
      </c>
      <c r="AK165" s="13" t="s">
        <v>302</v>
      </c>
      <c r="AL165" t="s">
        <v>1147</v>
      </c>
      <c r="AM165" s="34" t="s">
        <v>1142</v>
      </c>
    </row>
    <row r="166" spans="1:39">
      <c r="A166" s="34" t="s">
        <v>242</v>
      </c>
      <c r="B166" s="106" t="s">
        <v>243</v>
      </c>
      <c r="C166" s="106">
        <v>2754598</v>
      </c>
      <c r="D166" s="106">
        <v>2754801</v>
      </c>
      <c r="E166" s="106" t="s">
        <v>244</v>
      </c>
      <c r="F166" s="106" t="s">
        <v>1148</v>
      </c>
      <c r="G166" s="106">
        <v>204</v>
      </c>
      <c r="H166" s="34">
        <v>68</v>
      </c>
      <c r="I166" s="34">
        <f t="shared" si="15"/>
        <v>4.58</v>
      </c>
      <c r="J166" s="34">
        <f t="shared" si="16"/>
        <v>147.79000000000002</v>
      </c>
      <c r="K166" s="34">
        <f t="shared" si="17"/>
        <v>52.14</v>
      </c>
      <c r="L166" s="34" t="s">
        <v>246</v>
      </c>
      <c r="M166" s="34" t="s">
        <v>247</v>
      </c>
      <c r="N166" s="34" t="s">
        <v>1149</v>
      </c>
      <c r="O166" s="34" t="s">
        <v>1150</v>
      </c>
      <c r="P166" s="34" t="s">
        <v>1151</v>
      </c>
      <c r="Q166" s="34" t="s">
        <v>1152</v>
      </c>
      <c r="R166" s="35" t="s">
        <v>324</v>
      </c>
      <c r="S166" s="34" t="s">
        <v>268</v>
      </c>
      <c r="T166" s="34" t="s">
        <v>309</v>
      </c>
      <c r="U166" s="34" t="s">
        <v>255</v>
      </c>
      <c r="V166" s="34" t="s">
        <v>269</v>
      </c>
      <c r="W166" s="34" t="s">
        <v>257</v>
      </c>
      <c r="X166" s="34" t="s">
        <v>257</v>
      </c>
      <c r="Y166" s="34" t="s">
        <v>257</v>
      </c>
      <c r="Z166" s="34" t="s">
        <v>257</v>
      </c>
      <c r="AA166" s="34">
        <v>1.83</v>
      </c>
      <c r="AB166" s="34">
        <v>155.52000000000001</v>
      </c>
      <c r="AC166" s="34">
        <v>85.17</v>
      </c>
      <c r="AD166" s="34">
        <v>7.33</v>
      </c>
      <c r="AE166" s="34">
        <v>140.06</v>
      </c>
      <c r="AF166" s="34">
        <v>19.11</v>
      </c>
      <c r="AG166" s="34">
        <v>6.54</v>
      </c>
      <c r="AH166" s="34">
        <v>484.99</v>
      </c>
      <c r="AI166" s="34">
        <v>74.209999999999994</v>
      </c>
      <c r="AJ166" s="34" t="s">
        <v>1153</v>
      </c>
      <c r="AK166" s="13" t="s">
        <v>1085</v>
      </c>
      <c r="AL166" s="34" t="s">
        <v>340</v>
      </c>
      <c r="AM166" s="34" t="s">
        <v>1148</v>
      </c>
    </row>
    <row r="167" spans="1:39">
      <c r="A167" s="34" t="s">
        <v>242</v>
      </c>
      <c r="B167" s="106" t="s">
        <v>243</v>
      </c>
      <c r="C167" s="106">
        <v>2755914</v>
      </c>
      <c r="D167" s="106">
        <v>2756096</v>
      </c>
      <c r="E167" s="106" t="s">
        <v>244</v>
      </c>
      <c r="F167" s="106" t="s">
        <v>157</v>
      </c>
      <c r="G167" s="106">
        <v>183</v>
      </c>
      <c r="H167" s="34">
        <v>61</v>
      </c>
      <c r="I167" s="34">
        <f t="shared" si="15"/>
        <v>2.7649999999999997</v>
      </c>
      <c r="J167" s="34">
        <f t="shared" si="16"/>
        <v>486</v>
      </c>
      <c r="K167" s="34">
        <f t="shared" si="17"/>
        <v>242.405</v>
      </c>
      <c r="L167" s="34" t="s">
        <v>246</v>
      </c>
      <c r="M167" s="34" t="s">
        <v>304</v>
      </c>
      <c r="N167" s="34" t="s">
        <v>1154</v>
      </c>
      <c r="O167" s="34" t="s">
        <v>1155</v>
      </c>
      <c r="P167" s="34" t="s">
        <v>1156</v>
      </c>
      <c r="Q167" s="34" t="s">
        <v>1157</v>
      </c>
      <c r="R167" s="35" t="s">
        <v>324</v>
      </c>
      <c r="S167" s="34" t="s">
        <v>253</v>
      </c>
      <c r="T167" s="34" t="s">
        <v>277</v>
      </c>
      <c r="U167" s="34" t="s">
        <v>255</v>
      </c>
      <c r="V167" s="34" t="s">
        <v>269</v>
      </c>
      <c r="W167" s="34" t="s">
        <v>269</v>
      </c>
      <c r="X167" s="34" t="s">
        <v>269</v>
      </c>
      <c r="Y167" s="34" t="s">
        <v>269</v>
      </c>
      <c r="Z167" s="34" t="s">
        <v>269</v>
      </c>
      <c r="AA167" s="34">
        <v>1.92</v>
      </c>
      <c r="AB167" s="34">
        <v>888.67</v>
      </c>
      <c r="AC167" s="34">
        <v>461.73</v>
      </c>
      <c r="AD167" s="34">
        <v>3.61</v>
      </c>
      <c r="AE167" s="34">
        <v>83.33</v>
      </c>
      <c r="AF167" s="34">
        <v>23.08</v>
      </c>
      <c r="AG167" s="34">
        <v>1.68</v>
      </c>
      <c r="AH167" s="34">
        <v>98.41</v>
      </c>
      <c r="AI167" s="34">
        <v>58.44</v>
      </c>
      <c r="AJ167" s="34" t="s">
        <v>1158</v>
      </c>
      <c r="AK167" s="13" t="s">
        <v>547</v>
      </c>
      <c r="AL167" s="34" t="s">
        <v>340</v>
      </c>
      <c r="AM167" s="34" t="s">
        <v>157</v>
      </c>
    </row>
    <row r="168" spans="1:39">
      <c r="A168" s="34" t="s">
        <v>242</v>
      </c>
      <c r="B168" s="106" t="s">
        <v>243</v>
      </c>
      <c r="C168" s="106">
        <v>2772933</v>
      </c>
      <c r="D168" s="106">
        <v>2773130</v>
      </c>
      <c r="E168" s="106" t="s">
        <v>244</v>
      </c>
      <c r="F168" s="106" t="s">
        <v>179</v>
      </c>
      <c r="G168" s="106">
        <v>198</v>
      </c>
      <c r="H168" s="34">
        <v>66</v>
      </c>
      <c r="I168" s="34">
        <f t="shared" si="15"/>
        <v>2.415</v>
      </c>
      <c r="J168" s="34">
        <f t="shared" si="16"/>
        <v>608.04499999999996</v>
      </c>
      <c r="K168" s="34">
        <f t="shared" si="17"/>
        <v>247.685</v>
      </c>
      <c r="L168" s="34" t="s">
        <v>246</v>
      </c>
      <c r="M168" s="34" t="s">
        <v>262</v>
      </c>
      <c r="N168" s="34" t="s">
        <v>1159</v>
      </c>
      <c r="O168" s="34" t="s">
        <v>1160</v>
      </c>
      <c r="P168" s="34" t="s">
        <v>250</v>
      </c>
      <c r="Q168" s="34" t="s">
        <v>1161</v>
      </c>
      <c r="R168" s="35" t="s">
        <v>252</v>
      </c>
      <c r="S168" s="34" t="s">
        <v>253</v>
      </c>
      <c r="T168" s="34" t="s">
        <v>309</v>
      </c>
      <c r="U168" s="34" t="s">
        <v>255</v>
      </c>
      <c r="V168" s="34" t="s">
        <v>269</v>
      </c>
      <c r="W168" s="34" t="s">
        <v>269</v>
      </c>
      <c r="X168" s="34" t="s">
        <v>257</v>
      </c>
      <c r="Y168" s="34" t="s">
        <v>269</v>
      </c>
      <c r="Z168" s="34" t="s">
        <v>269</v>
      </c>
      <c r="AA168" s="34">
        <v>2.5499999999999998</v>
      </c>
      <c r="AB168" s="34">
        <v>801.43</v>
      </c>
      <c r="AC168" s="34">
        <v>313.75</v>
      </c>
      <c r="AD168" s="34">
        <v>2.2799999999999998</v>
      </c>
      <c r="AE168" s="34">
        <v>414.66</v>
      </c>
      <c r="AF168" s="34">
        <v>181.62</v>
      </c>
      <c r="AG168" s="34">
        <v>2.78</v>
      </c>
      <c r="AH168" s="34">
        <v>1074.83</v>
      </c>
      <c r="AI168" s="34">
        <v>386.39</v>
      </c>
      <c r="AJ168" s="34" t="s">
        <v>1162</v>
      </c>
      <c r="AK168" s="13" t="s">
        <v>302</v>
      </c>
      <c r="AL168" s="34" t="s">
        <v>340</v>
      </c>
      <c r="AM168" s="34" t="s">
        <v>179</v>
      </c>
    </row>
    <row r="169" spans="1:39">
      <c r="A169" s="34" t="s">
        <v>242</v>
      </c>
      <c r="B169" s="106" t="s">
        <v>243</v>
      </c>
      <c r="C169" s="106">
        <v>2799214</v>
      </c>
      <c r="D169" s="106">
        <v>2799426</v>
      </c>
      <c r="E169" s="106" t="s">
        <v>13</v>
      </c>
      <c r="F169" s="106" t="s">
        <v>1163</v>
      </c>
      <c r="G169" s="106">
        <v>213</v>
      </c>
      <c r="H169" s="34">
        <v>71</v>
      </c>
      <c r="I169" s="34">
        <f t="shared" si="15"/>
        <v>3.1150000000000002</v>
      </c>
      <c r="J169" s="34">
        <f t="shared" si="16"/>
        <v>56.284999999999997</v>
      </c>
      <c r="K169" s="34">
        <f t="shared" si="17"/>
        <v>32.4</v>
      </c>
      <c r="L169" s="34" t="s">
        <v>246</v>
      </c>
      <c r="M169" s="34" t="s">
        <v>262</v>
      </c>
      <c r="N169" s="34" t="s">
        <v>1164</v>
      </c>
      <c r="O169" s="34" t="s">
        <v>1165</v>
      </c>
      <c r="P169" s="34" t="s">
        <v>1166</v>
      </c>
      <c r="Q169" s="34" t="s">
        <v>1167</v>
      </c>
      <c r="R169" s="35" t="s">
        <v>292</v>
      </c>
      <c r="S169" s="34" t="s">
        <v>518</v>
      </c>
      <c r="T169" s="34" t="s">
        <v>340</v>
      </c>
      <c r="U169" s="34" t="s">
        <v>278</v>
      </c>
      <c r="V169" s="34" t="s">
        <v>257</v>
      </c>
      <c r="W169" s="34" t="s">
        <v>257</v>
      </c>
      <c r="X169" s="34" t="s">
        <v>257</v>
      </c>
      <c r="Y169" s="34" t="s">
        <v>257</v>
      </c>
      <c r="Z169" s="34" t="s">
        <v>257</v>
      </c>
      <c r="AA169" s="34">
        <v>0.83</v>
      </c>
      <c r="AB169" s="34">
        <v>43.29</v>
      </c>
      <c r="AC169" s="34">
        <v>51.96</v>
      </c>
      <c r="AD169" s="34">
        <v>5.4</v>
      </c>
      <c r="AE169" s="34">
        <v>69.28</v>
      </c>
      <c r="AF169" s="34">
        <v>12.84</v>
      </c>
      <c r="AG169" s="34">
        <v>1.46</v>
      </c>
      <c r="AH169" s="34">
        <v>48.24</v>
      </c>
      <c r="AI169" s="34">
        <v>33.11</v>
      </c>
      <c r="AJ169" s="34" t="s">
        <v>1168</v>
      </c>
      <c r="AK169" s="13" t="s">
        <v>302</v>
      </c>
      <c r="AL169" t="s">
        <v>624</v>
      </c>
      <c r="AM169" s="34" t="s">
        <v>1163</v>
      </c>
    </row>
    <row r="170" spans="1:39" ht="15.75" customHeight="1">
      <c r="A170" s="34" t="s">
        <v>242</v>
      </c>
      <c r="B170" s="106" t="s">
        <v>243</v>
      </c>
      <c r="C170" s="106">
        <v>2800044</v>
      </c>
      <c r="D170" s="106">
        <v>2800235</v>
      </c>
      <c r="E170" s="106" t="s">
        <v>13</v>
      </c>
      <c r="F170" s="106" t="s">
        <v>1169</v>
      </c>
      <c r="G170" s="106">
        <v>192</v>
      </c>
      <c r="H170" s="34">
        <v>64</v>
      </c>
      <c r="I170" s="34">
        <f t="shared" si="15"/>
        <v>2.2000000000000002</v>
      </c>
      <c r="J170" s="34">
        <f t="shared" si="16"/>
        <v>92.69</v>
      </c>
      <c r="K170" s="34">
        <f t="shared" si="17"/>
        <v>54.394999999999996</v>
      </c>
      <c r="L170" s="34" t="s">
        <v>246</v>
      </c>
      <c r="M170" s="34" t="s">
        <v>247</v>
      </c>
      <c r="N170" s="34" t="s">
        <v>1170</v>
      </c>
      <c r="O170" s="34" t="s">
        <v>1171</v>
      </c>
      <c r="P170" s="34" t="s">
        <v>250</v>
      </c>
      <c r="Q170" s="34" t="s">
        <v>1172</v>
      </c>
      <c r="R170" s="35" t="s">
        <v>267</v>
      </c>
      <c r="S170" s="34" t="s">
        <v>253</v>
      </c>
      <c r="T170" s="34" t="s">
        <v>309</v>
      </c>
      <c r="U170" s="34" t="s">
        <v>278</v>
      </c>
      <c r="V170" s="34" t="s">
        <v>269</v>
      </c>
      <c r="W170" s="34" t="s">
        <v>257</v>
      </c>
      <c r="X170" s="34" t="s">
        <v>257</v>
      </c>
      <c r="Y170" s="34" t="s">
        <v>257</v>
      </c>
      <c r="Z170" s="34" t="s">
        <v>257</v>
      </c>
      <c r="AA170" s="34">
        <v>0.84</v>
      </c>
      <c r="AB170" s="34">
        <v>62.83</v>
      </c>
      <c r="AC170" s="34">
        <v>74.38</v>
      </c>
      <c r="AD170" s="34">
        <v>3.56</v>
      </c>
      <c r="AE170" s="34">
        <v>122.55</v>
      </c>
      <c r="AF170" s="34">
        <v>34.409999999999997</v>
      </c>
      <c r="AG170" s="34">
        <v>1.81</v>
      </c>
      <c r="AH170" s="34">
        <v>138.80000000000001</v>
      </c>
      <c r="AI170" s="34">
        <v>76.53</v>
      </c>
      <c r="AJ170" s="34" t="s">
        <v>1173</v>
      </c>
      <c r="AK170" s="13" t="s">
        <v>480</v>
      </c>
      <c r="AL170" s="89" t="s">
        <v>1174</v>
      </c>
      <c r="AM170" s="34" t="s">
        <v>1169</v>
      </c>
    </row>
    <row r="171" spans="1:39">
      <c r="A171" s="34" t="s">
        <v>242</v>
      </c>
      <c r="B171" s="106" t="s">
        <v>243</v>
      </c>
      <c r="C171" s="106">
        <v>2807600</v>
      </c>
      <c r="D171" s="106">
        <v>2807809</v>
      </c>
      <c r="E171" s="106" t="s">
        <v>13</v>
      </c>
      <c r="F171" s="106" t="s">
        <v>1175</v>
      </c>
      <c r="G171" s="106">
        <v>210</v>
      </c>
      <c r="H171" s="34">
        <v>70</v>
      </c>
      <c r="I171" s="34">
        <f t="shared" si="15"/>
        <v>0.41</v>
      </c>
      <c r="J171" s="34">
        <f t="shared" si="16"/>
        <v>43.64</v>
      </c>
      <c r="K171" s="34">
        <f t="shared" si="17"/>
        <v>105.41</v>
      </c>
      <c r="L171" s="34" t="s">
        <v>246</v>
      </c>
      <c r="M171" s="34" t="s">
        <v>304</v>
      </c>
      <c r="N171" s="34" t="s">
        <v>1176</v>
      </c>
      <c r="O171" s="34" t="s">
        <v>1177</v>
      </c>
      <c r="P171" s="34" t="s">
        <v>250</v>
      </c>
      <c r="Q171" s="34" t="s">
        <v>1178</v>
      </c>
      <c r="R171" s="35" t="s">
        <v>384</v>
      </c>
      <c r="S171" s="34" t="s">
        <v>518</v>
      </c>
      <c r="T171" s="34" t="s">
        <v>277</v>
      </c>
      <c r="U171" s="34" t="s">
        <v>278</v>
      </c>
      <c r="V171" s="34" t="s">
        <v>269</v>
      </c>
      <c r="W171" s="34" t="s">
        <v>257</v>
      </c>
      <c r="X171" s="34" t="s">
        <v>257</v>
      </c>
      <c r="Y171" s="34" t="s">
        <v>257</v>
      </c>
      <c r="Z171" s="34" t="s">
        <v>257</v>
      </c>
      <c r="AA171" s="34">
        <v>0.41</v>
      </c>
      <c r="AB171" s="34">
        <v>43.64</v>
      </c>
      <c r="AC171" s="34">
        <v>105.41</v>
      </c>
      <c r="AJ171" s="34" t="s">
        <v>1179</v>
      </c>
      <c r="AK171" s="13" t="s">
        <v>366</v>
      </c>
      <c r="AL171" s="34" t="s">
        <v>340</v>
      </c>
      <c r="AM171" s="34" t="s">
        <v>1175</v>
      </c>
    </row>
    <row r="172" spans="1:39">
      <c r="A172" s="34" t="s">
        <v>242</v>
      </c>
      <c r="B172" s="106" t="s">
        <v>243</v>
      </c>
      <c r="C172" s="106">
        <v>2814791</v>
      </c>
      <c r="D172" s="106">
        <v>2814994</v>
      </c>
      <c r="E172" s="106" t="s">
        <v>244</v>
      </c>
      <c r="F172" s="106" t="s">
        <v>189</v>
      </c>
      <c r="G172" s="106">
        <v>204</v>
      </c>
      <c r="H172" s="34">
        <v>68</v>
      </c>
      <c r="I172" s="34">
        <f t="shared" si="15"/>
        <v>2.6</v>
      </c>
      <c r="J172" s="34">
        <f t="shared" si="16"/>
        <v>8216.9349999999995</v>
      </c>
      <c r="K172" s="34">
        <f t="shared" si="17"/>
        <v>2194.5650000000001</v>
      </c>
      <c r="L172" s="34" t="s">
        <v>246</v>
      </c>
      <c r="M172" s="34" t="s">
        <v>247</v>
      </c>
      <c r="N172" s="34" t="s">
        <v>1180</v>
      </c>
      <c r="O172" s="34" t="s">
        <v>1181</v>
      </c>
      <c r="P172" s="34" t="s">
        <v>307</v>
      </c>
      <c r="Q172" s="34" t="s">
        <v>1182</v>
      </c>
      <c r="R172" s="35" t="s">
        <v>317</v>
      </c>
      <c r="S172" s="34" t="s">
        <v>253</v>
      </c>
      <c r="T172" s="34" t="s">
        <v>309</v>
      </c>
      <c r="U172" s="34" t="s">
        <v>310</v>
      </c>
      <c r="V172" s="34" t="s">
        <v>269</v>
      </c>
      <c r="W172" s="34" t="s">
        <v>269</v>
      </c>
      <c r="X172" s="34" t="s">
        <v>269</v>
      </c>
      <c r="Y172" s="34" t="s">
        <v>269</v>
      </c>
      <c r="Z172" s="34" t="s">
        <v>269</v>
      </c>
      <c r="AA172" s="34">
        <v>0.88</v>
      </c>
      <c r="AB172" s="34">
        <v>644.80999999999995</v>
      </c>
      <c r="AC172" s="34">
        <v>735.05</v>
      </c>
      <c r="AD172" s="34">
        <v>4.32</v>
      </c>
      <c r="AE172" s="34">
        <v>15789.06</v>
      </c>
      <c r="AF172" s="34">
        <v>3654.08</v>
      </c>
      <c r="AG172" s="34">
        <v>0.87</v>
      </c>
      <c r="AH172" s="34">
        <v>8628.2999999999993</v>
      </c>
      <c r="AI172" s="34">
        <v>9906.98</v>
      </c>
      <c r="AJ172" s="34" t="s">
        <v>1183</v>
      </c>
      <c r="AK172" s="13" t="s">
        <v>302</v>
      </c>
      <c r="AL172" t="s">
        <v>1057</v>
      </c>
      <c r="AM172" s="34" t="s">
        <v>189</v>
      </c>
    </row>
    <row r="173" spans="1:39">
      <c r="A173" s="34" t="s">
        <v>242</v>
      </c>
      <c r="B173" s="106" t="s">
        <v>243</v>
      </c>
      <c r="C173" s="106">
        <v>2816053</v>
      </c>
      <c r="D173" s="106">
        <v>2816169</v>
      </c>
      <c r="E173" s="106" t="s">
        <v>13</v>
      </c>
      <c r="F173" s="106" t="s">
        <v>106</v>
      </c>
      <c r="G173" s="106">
        <v>117</v>
      </c>
      <c r="H173" s="34">
        <v>39</v>
      </c>
      <c r="I173" s="34">
        <f t="shared" si="15"/>
        <v>0.61499999999999999</v>
      </c>
      <c r="J173" s="34">
        <f t="shared" si="16"/>
        <v>6055.335</v>
      </c>
      <c r="K173" s="34">
        <f t="shared" si="17"/>
        <v>8102.1450000000004</v>
      </c>
      <c r="L173" s="34" t="s">
        <v>246</v>
      </c>
      <c r="M173" s="34" t="s">
        <v>304</v>
      </c>
      <c r="N173" s="34" t="s">
        <v>1184</v>
      </c>
      <c r="O173" s="34" t="s">
        <v>1185</v>
      </c>
      <c r="P173" s="34" t="s">
        <v>250</v>
      </c>
      <c r="Q173" s="34" t="s">
        <v>1186</v>
      </c>
      <c r="R173" s="35" t="s">
        <v>267</v>
      </c>
      <c r="S173" s="34" t="s">
        <v>253</v>
      </c>
      <c r="T173" s="34" t="s">
        <v>277</v>
      </c>
      <c r="U173" s="34" t="s">
        <v>278</v>
      </c>
      <c r="V173" s="34" t="s">
        <v>256</v>
      </c>
      <c r="W173" s="34" t="s">
        <v>269</v>
      </c>
      <c r="X173" s="34" t="s">
        <v>257</v>
      </c>
      <c r="Y173" s="34" t="s">
        <v>257</v>
      </c>
      <c r="Z173" s="34" t="s">
        <v>269</v>
      </c>
      <c r="AA173" s="34">
        <v>0.46</v>
      </c>
      <c r="AB173" s="34">
        <v>464.98</v>
      </c>
      <c r="AC173" s="34">
        <v>1019.2</v>
      </c>
      <c r="AD173" s="34">
        <v>0.77</v>
      </c>
      <c r="AE173" s="34">
        <v>11645.69</v>
      </c>
      <c r="AF173" s="34">
        <v>15185.09</v>
      </c>
      <c r="AG173" s="34">
        <v>0.71</v>
      </c>
      <c r="AH173" s="34">
        <v>7605.48</v>
      </c>
      <c r="AI173" s="34">
        <v>10702.78</v>
      </c>
      <c r="AJ173" s="34" t="s">
        <v>1187</v>
      </c>
      <c r="AK173" s="13" t="s">
        <v>287</v>
      </c>
      <c r="AL173" s="89" t="s">
        <v>1188</v>
      </c>
      <c r="AM173" s="34" t="s">
        <v>106</v>
      </c>
    </row>
    <row r="174" spans="1:39">
      <c r="A174" s="34" t="s">
        <v>242</v>
      </c>
      <c r="B174" s="106" t="s">
        <v>243</v>
      </c>
      <c r="C174" s="106">
        <v>2844315</v>
      </c>
      <c r="D174" s="106">
        <v>2844428</v>
      </c>
      <c r="E174" s="106" t="s">
        <v>13</v>
      </c>
      <c r="F174" s="106" t="s">
        <v>100</v>
      </c>
      <c r="G174" s="106">
        <v>114</v>
      </c>
      <c r="H174" s="34">
        <v>38</v>
      </c>
      <c r="I174" s="34">
        <f t="shared" si="15"/>
        <v>0.3</v>
      </c>
      <c r="J174" s="34">
        <f t="shared" si="16"/>
        <v>3079</v>
      </c>
      <c r="K174" s="34">
        <f t="shared" si="17"/>
        <v>10140.790000000001</v>
      </c>
      <c r="L174" s="34" t="s">
        <v>246</v>
      </c>
      <c r="M174" s="34" t="s">
        <v>262</v>
      </c>
      <c r="N174" s="34" t="s">
        <v>1189</v>
      </c>
      <c r="O174" s="34" t="s">
        <v>1190</v>
      </c>
      <c r="P174" s="34" t="s">
        <v>250</v>
      </c>
      <c r="Q174" s="34" t="s">
        <v>1191</v>
      </c>
      <c r="R174" s="35" t="s">
        <v>267</v>
      </c>
      <c r="S174" s="34" t="s">
        <v>253</v>
      </c>
      <c r="T174" s="34" t="s">
        <v>309</v>
      </c>
      <c r="U174" s="34" t="s">
        <v>278</v>
      </c>
      <c r="V174" s="34" t="s">
        <v>269</v>
      </c>
      <c r="W174" s="34" t="s">
        <v>269</v>
      </c>
      <c r="X174" s="34" t="s">
        <v>257</v>
      </c>
      <c r="Y174" s="34" t="s">
        <v>257</v>
      </c>
      <c r="Z174" s="34" t="s">
        <v>269</v>
      </c>
      <c r="AA174" s="34">
        <v>0.3</v>
      </c>
      <c r="AB174" s="34">
        <v>3079</v>
      </c>
      <c r="AC174" s="34">
        <v>10140.790000000001</v>
      </c>
      <c r="AJ174" s="34" t="s">
        <v>1192</v>
      </c>
      <c r="AK174" s="13" t="s">
        <v>302</v>
      </c>
      <c r="AL174" s="89" t="s">
        <v>1193</v>
      </c>
      <c r="AM174" s="34" t="s">
        <v>100</v>
      </c>
    </row>
    <row r="175" spans="1:39">
      <c r="A175" s="34" t="s">
        <v>1194</v>
      </c>
      <c r="B175" s="106" t="s">
        <v>243</v>
      </c>
      <c r="C175" s="106">
        <v>24692</v>
      </c>
      <c r="D175" s="106">
        <v>24859</v>
      </c>
      <c r="E175" s="106" t="s">
        <v>13</v>
      </c>
      <c r="F175" s="106" t="s">
        <v>144</v>
      </c>
      <c r="G175" s="106">
        <v>168</v>
      </c>
      <c r="H175" s="34">
        <v>56</v>
      </c>
      <c r="I175" s="34">
        <f t="shared" si="15"/>
        <v>3.4899999999999998</v>
      </c>
      <c r="J175" s="34">
        <f t="shared" si="16"/>
        <v>555.39499999999998</v>
      </c>
      <c r="K175" s="34">
        <f t="shared" si="17"/>
        <v>425.53999999999996</v>
      </c>
      <c r="L175" s="34" t="s">
        <v>246</v>
      </c>
      <c r="M175" s="34" t="s">
        <v>262</v>
      </c>
      <c r="N175" s="34" t="s">
        <v>1195</v>
      </c>
      <c r="O175" s="34" t="s">
        <v>1196</v>
      </c>
      <c r="P175" s="34" t="s">
        <v>250</v>
      </c>
      <c r="Q175" s="34" t="s">
        <v>1197</v>
      </c>
      <c r="R175" s="35" t="s">
        <v>384</v>
      </c>
      <c r="S175" s="34" t="s">
        <v>253</v>
      </c>
      <c r="T175" s="34" t="s">
        <v>277</v>
      </c>
      <c r="U175" s="34" t="s">
        <v>310</v>
      </c>
      <c r="V175" s="34" t="s">
        <v>269</v>
      </c>
      <c r="W175" s="34" t="s">
        <v>269</v>
      </c>
      <c r="X175" s="34" t="s">
        <v>257</v>
      </c>
      <c r="Y175" s="34" t="s">
        <v>257</v>
      </c>
      <c r="Z175" s="34" t="s">
        <v>269</v>
      </c>
      <c r="AA175" s="34">
        <v>0.8</v>
      </c>
      <c r="AB175" s="34">
        <v>614.83000000000004</v>
      </c>
      <c r="AC175" s="34">
        <v>770.8</v>
      </c>
      <c r="AD175" s="34">
        <v>6.18</v>
      </c>
      <c r="AE175" s="34">
        <v>495.96</v>
      </c>
      <c r="AF175" s="34">
        <v>80.28</v>
      </c>
      <c r="AG175" s="34">
        <v>1.1100000000000001</v>
      </c>
      <c r="AH175" s="34">
        <v>256.2</v>
      </c>
      <c r="AI175" s="34">
        <v>231.08</v>
      </c>
      <c r="AJ175" s="34" t="s">
        <v>1198</v>
      </c>
      <c r="AK175" s="13" t="s">
        <v>302</v>
      </c>
      <c r="AL175" s="34" t="s">
        <v>340</v>
      </c>
      <c r="AM175" s="34" t="s">
        <v>144</v>
      </c>
    </row>
    <row r="176" spans="1:39">
      <c r="A176" s="34" t="s">
        <v>1194</v>
      </c>
      <c r="B176" s="106" t="s">
        <v>243</v>
      </c>
      <c r="C176" s="106">
        <v>28965</v>
      </c>
      <c r="D176" s="106">
        <v>29153</v>
      </c>
      <c r="E176" s="106" t="s">
        <v>244</v>
      </c>
      <c r="F176" s="106" t="s">
        <v>1199</v>
      </c>
      <c r="G176" s="106">
        <v>189</v>
      </c>
      <c r="H176" s="34">
        <v>63</v>
      </c>
      <c r="I176" s="34">
        <f t="shared" si="15"/>
        <v>2.335</v>
      </c>
      <c r="J176" s="34">
        <f t="shared" si="16"/>
        <v>100.995</v>
      </c>
      <c r="K176" s="34">
        <f t="shared" si="17"/>
        <v>125.42999999999999</v>
      </c>
      <c r="L176" s="34" t="s">
        <v>246</v>
      </c>
      <c r="M176" s="34" t="s">
        <v>247</v>
      </c>
      <c r="N176" s="34" t="s">
        <v>1200</v>
      </c>
      <c r="O176" s="34" t="s">
        <v>1201</v>
      </c>
      <c r="P176" s="34" t="s">
        <v>250</v>
      </c>
      <c r="Q176" s="34" t="s">
        <v>1202</v>
      </c>
      <c r="R176" s="35" t="s">
        <v>324</v>
      </c>
      <c r="S176" s="34" t="s">
        <v>518</v>
      </c>
      <c r="T176" s="34" t="s">
        <v>340</v>
      </c>
      <c r="U176" s="34" t="s">
        <v>278</v>
      </c>
      <c r="V176" s="34" t="s">
        <v>257</v>
      </c>
      <c r="W176" s="34" t="s">
        <v>257</v>
      </c>
      <c r="X176" s="34" t="s">
        <v>257</v>
      </c>
      <c r="Y176" s="34" t="s">
        <v>257</v>
      </c>
      <c r="Z176" s="34" t="s">
        <v>257</v>
      </c>
      <c r="AA176" s="34">
        <v>0.6</v>
      </c>
      <c r="AB176" s="34">
        <v>142.57</v>
      </c>
      <c r="AC176" s="34">
        <v>236.26</v>
      </c>
      <c r="AD176" s="34">
        <v>4.07</v>
      </c>
      <c r="AE176" s="34">
        <v>59.42</v>
      </c>
      <c r="AF176" s="34">
        <v>14.6</v>
      </c>
      <c r="AG176" s="34">
        <v>1.3</v>
      </c>
      <c r="AH176" s="34">
        <v>76.14</v>
      </c>
      <c r="AI176" s="34">
        <v>58.44</v>
      </c>
      <c r="AJ176" s="34" t="s">
        <v>1203</v>
      </c>
      <c r="AK176" s="13" t="s">
        <v>366</v>
      </c>
      <c r="AL176" s="34" t="s">
        <v>340</v>
      </c>
      <c r="AM176" s="34" t="s">
        <v>1199</v>
      </c>
    </row>
    <row r="177" spans="1:39">
      <c r="A177" s="34" t="s">
        <v>1194</v>
      </c>
      <c r="B177" s="106" t="s">
        <v>243</v>
      </c>
      <c r="C177" s="106">
        <v>91575</v>
      </c>
      <c r="D177" s="106">
        <v>91754</v>
      </c>
      <c r="E177" s="106" t="s">
        <v>13</v>
      </c>
      <c r="F177" s="106" t="s">
        <v>166</v>
      </c>
      <c r="G177" s="106">
        <v>180</v>
      </c>
      <c r="H177" s="34">
        <v>60</v>
      </c>
      <c r="I177" s="34">
        <f t="shared" si="15"/>
        <v>1.87</v>
      </c>
      <c r="J177" s="34">
        <f t="shared" si="16"/>
        <v>1854.69</v>
      </c>
      <c r="K177" s="34">
        <f t="shared" si="17"/>
        <v>1050.31</v>
      </c>
      <c r="L177" s="34" t="s">
        <v>246</v>
      </c>
      <c r="M177" s="34" t="s">
        <v>262</v>
      </c>
      <c r="N177" s="34" t="s">
        <v>1204</v>
      </c>
      <c r="O177" s="34" t="s">
        <v>1205</v>
      </c>
      <c r="P177" s="34" t="s">
        <v>307</v>
      </c>
      <c r="Q177" s="34" t="s">
        <v>1206</v>
      </c>
      <c r="R177" s="35" t="s">
        <v>267</v>
      </c>
      <c r="S177" s="34" t="s">
        <v>881</v>
      </c>
      <c r="T177" s="34" t="s">
        <v>277</v>
      </c>
      <c r="U177" s="34" t="s">
        <v>310</v>
      </c>
      <c r="V177" s="34" t="s">
        <v>269</v>
      </c>
      <c r="W177" s="34" t="s">
        <v>269</v>
      </c>
      <c r="X177" s="34" t="s">
        <v>269</v>
      </c>
      <c r="Y177" s="34" t="s">
        <v>257</v>
      </c>
      <c r="Z177" s="34" t="s">
        <v>269</v>
      </c>
      <c r="AA177" s="34">
        <v>1.55</v>
      </c>
      <c r="AB177" s="34">
        <v>2148.8000000000002</v>
      </c>
      <c r="AC177" s="34">
        <v>1389.21</v>
      </c>
      <c r="AD177" s="34">
        <v>2.19</v>
      </c>
      <c r="AE177" s="34">
        <v>1560.58</v>
      </c>
      <c r="AF177" s="34">
        <v>711.41</v>
      </c>
      <c r="AG177" s="34">
        <v>2.11</v>
      </c>
      <c r="AH177" s="34">
        <v>3284.81</v>
      </c>
      <c r="AI177" s="34">
        <v>1553.85</v>
      </c>
      <c r="AJ177" s="34" t="s">
        <v>1207</v>
      </c>
      <c r="AK177" s="13" t="s">
        <v>294</v>
      </c>
      <c r="AL177" s="89" t="s">
        <v>1208</v>
      </c>
      <c r="AM177" s="34" t="s">
        <v>166</v>
      </c>
    </row>
    <row r="178" spans="1:39">
      <c r="A178" s="34" t="s">
        <v>1194</v>
      </c>
      <c r="B178" s="106" t="s">
        <v>243</v>
      </c>
      <c r="C178" s="106">
        <v>106831</v>
      </c>
      <c r="D178" s="106">
        <v>107016</v>
      </c>
      <c r="E178" s="106" t="s">
        <v>244</v>
      </c>
      <c r="F178" s="106" t="s">
        <v>1209</v>
      </c>
      <c r="G178" s="106">
        <v>186</v>
      </c>
      <c r="H178" s="34">
        <v>62</v>
      </c>
      <c r="I178" s="34">
        <f t="shared" si="15"/>
        <v>1.51</v>
      </c>
      <c r="J178" s="34">
        <f t="shared" si="16"/>
        <v>3060.585</v>
      </c>
      <c r="K178" s="34">
        <f t="shared" si="17"/>
        <v>2918.8150000000001</v>
      </c>
      <c r="L178" s="34" t="s">
        <v>246</v>
      </c>
      <c r="M178" s="34" t="s">
        <v>262</v>
      </c>
      <c r="N178" s="34" t="s">
        <v>1210</v>
      </c>
      <c r="O178" s="34" t="s">
        <v>1211</v>
      </c>
      <c r="P178" s="34" t="s">
        <v>250</v>
      </c>
      <c r="Q178" s="34" t="s">
        <v>1212</v>
      </c>
      <c r="R178" s="35" t="s">
        <v>300</v>
      </c>
      <c r="S178" s="34" t="s">
        <v>253</v>
      </c>
      <c r="T178" s="34" t="s">
        <v>277</v>
      </c>
      <c r="U178" s="34" t="s">
        <v>278</v>
      </c>
      <c r="V178" s="34" t="s">
        <v>269</v>
      </c>
      <c r="W178" s="34" t="s">
        <v>269</v>
      </c>
      <c r="X178" s="34" t="s">
        <v>257</v>
      </c>
      <c r="Y178" s="34" t="s">
        <v>257</v>
      </c>
      <c r="Z178" s="34" t="s">
        <v>269</v>
      </c>
      <c r="AA178" s="34">
        <v>0.84</v>
      </c>
      <c r="AB178" s="34">
        <v>4177.08</v>
      </c>
      <c r="AC178" s="34">
        <v>4945.46</v>
      </c>
      <c r="AD178" s="34">
        <v>2.1800000000000002</v>
      </c>
      <c r="AE178" s="34">
        <v>1944.09</v>
      </c>
      <c r="AF178" s="34">
        <v>892.17</v>
      </c>
      <c r="AG178" s="34">
        <v>1.08</v>
      </c>
      <c r="AH178" s="34">
        <v>2133.91</v>
      </c>
      <c r="AI178" s="34">
        <v>1973.47</v>
      </c>
      <c r="AJ178" s="34" t="s">
        <v>1213</v>
      </c>
      <c r="AK178" s="13" t="s">
        <v>287</v>
      </c>
      <c r="AL178" s="89" t="s">
        <v>1214</v>
      </c>
      <c r="AM178" s="34" t="s">
        <v>1209</v>
      </c>
    </row>
    <row r="179" spans="1:39">
      <c r="A179" s="34" t="s">
        <v>1194</v>
      </c>
      <c r="B179" s="106" t="s">
        <v>243</v>
      </c>
      <c r="C179" s="106">
        <v>112701</v>
      </c>
      <c r="D179" s="106">
        <v>112814</v>
      </c>
      <c r="E179" s="106" t="s">
        <v>13</v>
      </c>
      <c r="F179" s="106" t="s">
        <v>1215</v>
      </c>
      <c r="G179" s="106">
        <v>114</v>
      </c>
      <c r="H179" s="34">
        <v>38</v>
      </c>
      <c r="I179" s="34">
        <f t="shared" si="15"/>
        <v>4.1500000000000004</v>
      </c>
      <c r="J179" s="34">
        <f t="shared" si="16"/>
        <v>593.76</v>
      </c>
      <c r="K179" s="34">
        <f t="shared" si="17"/>
        <v>289.245</v>
      </c>
      <c r="L179" s="34" t="s">
        <v>246</v>
      </c>
      <c r="M179" s="34" t="s">
        <v>247</v>
      </c>
      <c r="N179" s="34" t="s">
        <v>1216</v>
      </c>
      <c r="O179" s="34" t="s">
        <v>1217</v>
      </c>
      <c r="P179" s="34" t="s">
        <v>250</v>
      </c>
      <c r="Q179" s="34" t="s">
        <v>1218</v>
      </c>
      <c r="R179" s="35" t="s">
        <v>267</v>
      </c>
      <c r="S179" s="34" t="s">
        <v>253</v>
      </c>
      <c r="T179" s="34" t="s">
        <v>309</v>
      </c>
      <c r="U179" s="34" t="s">
        <v>278</v>
      </c>
      <c r="V179" s="34" t="s">
        <v>269</v>
      </c>
      <c r="W179" s="34" t="s">
        <v>257</v>
      </c>
      <c r="X179" s="34" t="s">
        <v>257</v>
      </c>
      <c r="Y179" s="34" t="s">
        <v>257</v>
      </c>
      <c r="Z179" s="34" t="s">
        <v>257</v>
      </c>
      <c r="AA179" s="34">
        <v>0.8</v>
      </c>
      <c r="AB179" s="34">
        <v>374.25</v>
      </c>
      <c r="AC179" s="34">
        <v>470.03</v>
      </c>
      <c r="AD179" s="34">
        <v>7.5</v>
      </c>
      <c r="AE179" s="34">
        <v>813.27</v>
      </c>
      <c r="AF179" s="34">
        <v>108.46</v>
      </c>
      <c r="AG179" s="34">
        <v>1.26</v>
      </c>
      <c r="AH179" s="34">
        <v>627.67999999999995</v>
      </c>
      <c r="AI179" s="34">
        <v>499</v>
      </c>
      <c r="AJ179" s="34" t="s">
        <v>1219</v>
      </c>
      <c r="AK179" s="13" t="s">
        <v>480</v>
      </c>
      <c r="AL179" s="89" t="s">
        <v>827</v>
      </c>
      <c r="AM179" s="34" t="s">
        <v>1215</v>
      </c>
    </row>
    <row r="180" spans="1:39">
      <c r="A180" s="34" t="s">
        <v>1194</v>
      </c>
      <c r="B180" s="106" t="s">
        <v>243</v>
      </c>
      <c r="C180" s="106">
        <v>128656</v>
      </c>
      <c r="D180" s="106">
        <v>128772</v>
      </c>
      <c r="E180" s="106" t="s">
        <v>13</v>
      </c>
      <c r="F180" s="106" t="s">
        <v>1220</v>
      </c>
      <c r="G180" s="106">
        <v>117</v>
      </c>
      <c r="H180" s="34">
        <v>39</v>
      </c>
      <c r="I180" s="34">
        <f t="shared" ref="I180:I206" si="18">AVERAGE(AA180,AD180)</f>
        <v>2.76</v>
      </c>
      <c r="J180" s="34">
        <f t="shared" ref="J180:J206" si="19">AVERAGE(AB180,AE180)</f>
        <v>365.58</v>
      </c>
      <c r="K180" s="34">
        <f t="shared" si="17"/>
        <v>622.29499999999996</v>
      </c>
      <c r="L180" s="34" t="s">
        <v>430</v>
      </c>
      <c r="M180" s="34" t="s">
        <v>1221</v>
      </c>
      <c r="N180" s="34" t="s">
        <v>1222</v>
      </c>
      <c r="O180" s="34" t="s">
        <v>1223</v>
      </c>
      <c r="P180" s="34" t="s">
        <v>1224</v>
      </c>
      <c r="Q180" s="34" t="s">
        <v>1225</v>
      </c>
      <c r="R180" s="35" t="s">
        <v>377</v>
      </c>
      <c r="S180" s="34" t="s">
        <v>253</v>
      </c>
      <c r="T180" s="34" t="s">
        <v>340</v>
      </c>
      <c r="U180" s="34" t="s">
        <v>278</v>
      </c>
      <c r="V180" s="34" t="s">
        <v>257</v>
      </c>
      <c r="W180" s="36" t="s">
        <v>257</v>
      </c>
      <c r="X180" s="34" t="s">
        <v>257</v>
      </c>
      <c r="Y180" s="34" t="s">
        <v>257</v>
      </c>
      <c r="Z180" s="34" t="s">
        <v>257</v>
      </c>
      <c r="AA180" s="34">
        <v>0.5</v>
      </c>
      <c r="AB180" s="34">
        <v>614.15</v>
      </c>
      <c r="AC180" s="34">
        <v>1221.28</v>
      </c>
      <c r="AD180" s="34">
        <v>5.0199999999999996</v>
      </c>
      <c r="AE180" s="34">
        <v>117.01</v>
      </c>
      <c r="AF180" s="34">
        <v>23.31</v>
      </c>
      <c r="AG180" s="34">
        <v>1.63</v>
      </c>
      <c r="AH180" s="34">
        <v>113.75</v>
      </c>
      <c r="AI180" s="34">
        <v>69.91</v>
      </c>
      <c r="AJ180" s="34" t="s">
        <v>1226</v>
      </c>
      <c r="AK180" s="13" t="s">
        <v>287</v>
      </c>
      <c r="AL180" s="89" t="s">
        <v>1227</v>
      </c>
      <c r="AM180" s="34" t="s">
        <v>1220</v>
      </c>
    </row>
    <row r="181" spans="1:39">
      <c r="A181" s="34" t="s">
        <v>1194</v>
      </c>
      <c r="B181" s="106" t="s">
        <v>243</v>
      </c>
      <c r="C181" s="106">
        <v>135432</v>
      </c>
      <c r="D181" s="106">
        <v>135617</v>
      </c>
      <c r="E181" s="106" t="s">
        <v>244</v>
      </c>
      <c r="F181" s="106" t="s">
        <v>1228</v>
      </c>
      <c r="G181" s="106">
        <v>186</v>
      </c>
      <c r="H181" s="34">
        <v>62</v>
      </c>
      <c r="I181" s="34">
        <f t="shared" si="18"/>
        <v>1.25</v>
      </c>
      <c r="J181" s="34">
        <f t="shared" si="19"/>
        <v>2972.6749999999997</v>
      </c>
      <c r="K181" s="34">
        <f t="shared" ref="K181:K195" si="20">AVERAGE(AC181,AF181)</f>
        <v>2652.7049999999999</v>
      </c>
      <c r="L181" s="34" t="s">
        <v>246</v>
      </c>
      <c r="M181" s="34" t="s">
        <v>247</v>
      </c>
      <c r="N181" s="34" t="s">
        <v>1229</v>
      </c>
      <c r="O181" s="34" t="s">
        <v>1230</v>
      </c>
      <c r="P181" s="34" t="s">
        <v>250</v>
      </c>
      <c r="Q181" s="34" t="s">
        <v>1231</v>
      </c>
      <c r="R181" s="35" t="s">
        <v>300</v>
      </c>
      <c r="S181" s="34" t="s">
        <v>253</v>
      </c>
      <c r="T181" s="34" t="s">
        <v>277</v>
      </c>
      <c r="U181" s="34" t="s">
        <v>310</v>
      </c>
      <c r="V181" s="34" t="s">
        <v>269</v>
      </c>
      <c r="W181" s="34" t="s">
        <v>269</v>
      </c>
      <c r="X181" s="34" t="s">
        <v>257</v>
      </c>
      <c r="Y181" s="34" t="s">
        <v>257</v>
      </c>
      <c r="Z181" s="34" t="s">
        <v>269</v>
      </c>
      <c r="AA181" s="34">
        <v>1.1200000000000001</v>
      </c>
      <c r="AB181" s="34">
        <v>5812.9</v>
      </c>
      <c r="AC181" s="34">
        <v>5209.54</v>
      </c>
      <c r="AD181" s="34">
        <v>1.38</v>
      </c>
      <c r="AE181" s="34">
        <v>132.44999999999999</v>
      </c>
      <c r="AF181" s="34">
        <v>95.87</v>
      </c>
      <c r="AG181" s="34">
        <v>0.5</v>
      </c>
      <c r="AH181" s="34">
        <v>119.02</v>
      </c>
      <c r="AI181" s="34">
        <v>239.21</v>
      </c>
      <c r="AJ181" s="34" t="s">
        <v>1232</v>
      </c>
      <c r="AK181" s="13" t="s">
        <v>287</v>
      </c>
      <c r="AL181" s="34" t="s">
        <v>340</v>
      </c>
      <c r="AM181" s="34" t="s">
        <v>1228</v>
      </c>
    </row>
    <row r="182" spans="1:39">
      <c r="A182" s="34" t="s">
        <v>1194</v>
      </c>
      <c r="B182" s="106" t="s">
        <v>243</v>
      </c>
      <c r="C182" s="106">
        <v>169148</v>
      </c>
      <c r="D182" s="106">
        <v>169276</v>
      </c>
      <c r="E182" s="106" t="s">
        <v>244</v>
      </c>
      <c r="F182" s="106" t="s">
        <v>109</v>
      </c>
      <c r="G182" s="106">
        <v>129</v>
      </c>
      <c r="H182" s="34">
        <v>43</v>
      </c>
      <c r="I182" s="34">
        <f t="shared" si="18"/>
        <v>2</v>
      </c>
      <c r="J182" s="34">
        <f t="shared" si="19"/>
        <v>729.45500000000004</v>
      </c>
      <c r="K182" s="34">
        <f t="shared" si="20"/>
        <v>695.39499999999998</v>
      </c>
      <c r="L182" s="34" t="s">
        <v>246</v>
      </c>
      <c r="M182" s="34" t="s">
        <v>247</v>
      </c>
      <c r="N182" s="34" t="s">
        <v>1233</v>
      </c>
      <c r="O182" s="34" t="s">
        <v>1234</v>
      </c>
      <c r="P182" s="34" t="s">
        <v>307</v>
      </c>
      <c r="Q182" s="34" t="s">
        <v>1235</v>
      </c>
      <c r="R182" s="35" t="s">
        <v>317</v>
      </c>
      <c r="S182" s="34" t="s">
        <v>253</v>
      </c>
      <c r="T182" s="34" t="s">
        <v>277</v>
      </c>
      <c r="U182" s="34" t="s">
        <v>255</v>
      </c>
      <c r="V182" s="34" t="s">
        <v>269</v>
      </c>
      <c r="W182" s="34" t="s">
        <v>269</v>
      </c>
      <c r="X182" s="34" t="s">
        <v>269</v>
      </c>
      <c r="Y182" s="34" t="s">
        <v>257</v>
      </c>
      <c r="Z182" s="34" t="s">
        <v>269</v>
      </c>
      <c r="AA182" s="34">
        <v>0.93</v>
      </c>
      <c r="AB182" s="34">
        <v>1227.18</v>
      </c>
      <c r="AC182" s="34">
        <v>1315.37</v>
      </c>
      <c r="AD182" s="34">
        <v>3.07</v>
      </c>
      <c r="AE182" s="34">
        <v>231.73</v>
      </c>
      <c r="AF182" s="34">
        <v>75.42</v>
      </c>
      <c r="AG182" s="34">
        <v>1.05</v>
      </c>
      <c r="AH182" s="34">
        <v>237.56</v>
      </c>
      <c r="AI182" s="34">
        <v>227.26</v>
      </c>
      <c r="AJ182" s="34" t="s">
        <v>1236</v>
      </c>
      <c r="AK182" s="13" t="s">
        <v>302</v>
      </c>
      <c r="AL182" s="89" t="s">
        <v>1237</v>
      </c>
      <c r="AM182" s="34" t="s">
        <v>109</v>
      </c>
    </row>
    <row r="183" spans="1:39">
      <c r="A183" s="34" t="s">
        <v>1194</v>
      </c>
      <c r="B183" s="106" t="s">
        <v>243</v>
      </c>
      <c r="C183" s="106">
        <v>246816</v>
      </c>
      <c r="D183" s="106">
        <v>246986</v>
      </c>
      <c r="E183" s="106" t="s">
        <v>13</v>
      </c>
      <c r="F183" s="106" t="s">
        <v>105</v>
      </c>
      <c r="G183" s="106">
        <v>171</v>
      </c>
      <c r="H183" s="34">
        <v>57</v>
      </c>
      <c r="I183" s="34">
        <f t="shared" si="18"/>
        <v>4.6150000000000002</v>
      </c>
      <c r="J183" s="34">
        <f t="shared" si="19"/>
        <v>3886.0749999999998</v>
      </c>
      <c r="K183" s="34">
        <f t="shared" si="20"/>
        <v>3633.49</v>
      </c>
      <c r="L183" s="34" t="s">
        <v>246</v>
      </c>
      <c r="M183" s="34" t="s">
        <v>262</v>
      </c>
      <c r="N183" s="34" t="s">
        <v>1238</v>
      </c>
      <c r="O183" s="34" t="s">
        <v>1239</v>
      </c>
      <c r="P183" s="34" t="s">
        <v>250</v>
      </c>
      <c r="Q183" s="34" t="s">
        <v>1240</v>
      </c>
      <c r="R183" s="35" t="s">
        <v>267</v>
      </c>
      <c r="S183" s="34" t="s">
        <v>268</v>
      </c>
      <c r="T183" s="34" t="s">
        <v>309</v>
      </c>
      <c r="U183" s="34" t="s">
        <v>255</v>
      </c>
      <c r="V183" s="34" t="s">
        <v>257</v>
      </c>
      <c r="W183" s="34" t="s">
        <v>269</v>
      </c>
      <c r="X183" s="34" t="s">
        <v>269</v>
      </c>
      <c r="Y183" s="34" t="s">
        <v>269</v>
      </c>
      <c r="Z183" s="34" t="s">
        <v>257</v>
      </c>
      <c r="AA183" s="34">
        <v>1.07</v>
      </c>
      <c r="AB183" s="34">
        <v>7763.99</v>
      </c>
      <c r="AC183" s="34">
        <v>7259.41</v>
      </c>
      <c r="AD183" s="89">
        <v>8.16</v>
      </c>
      <c r="AE183" s="89">
        <v>8.16</v>
      </c>
      <c r="AF183" s="89">
        <v>7.57</v>
      </c>
      <c r="AG183" s="89">
        <v>0.9</v>
      </c>
      <c r="AH183" s="89">
        <v>53.15</v>
      </c>
      <c r="AI183" s="89">
        <v>59.11</v>
      </c>
      <c r="AJ183" s="34" t="s">
        <v>1241</v>
      </c>
      <c r="AK183" s="13" t="s">
        <v>302</v>
      </c>
      <c r="AL183" t="s">
        <v>436</v>
      </c>
      <c r="AM183" s="34" t="s">
        <v>105</v>
      </c>
    </row>
    <row r="184" spans="1:39">
      <c r="A184" s="34" t="s">
        <v>1194</v>
      </c>
      <c r="B184" s="106" t="s">
        <v>243</v>
      </c>
      <c r="C184" s="106">
        <v>251158</v>
      </c>
      <c r="D184" s="106">
        <v>251262</v>
      </c>
      <c r="E184" s="106" t="s">
        <v>13</v>
      </c>
      <c r="F184" s="106" t="s">
        <v>1242</v>
      </c>
      <c r="G184" s="106">
        <v>105</v>
      </c>
      <c r="H184" s="34">
        <v>35</v>
      </c>
      <c r="I184" s="34">
        <f t="shared" si="18"/>
        <v>0.53</v>
      </c>
      <c r="J184" s="34">
        <f t="shared" si="19"/>
        <v>4002.6750000000002</v>
      </c>
      <c r="K184" s="34">
        <f t="shared" si="20"/>
        <v>7578.9049999999997</v>
      </c>
      <c r="L184" s="34" t="s">
        <v>246</v>
      </c>
      <c r="M184" s="34" t="s">
        <v>262</v>
      </c>
      <c r="N184" s="34" t="s">
        <v>1243</v>
      </c>
      <c r="O184" s="34" t="s">
        <v>1244</v>
      </c>
      <c r="P184" s="34" t="s">
        <v>250</v>
      </c>
      <c r="Q184" s="34" t="s">
        <v>1245</v>
      </c>
      <c r="R184" s="35" t="s">
        <v>292</v>
      </c>
      <c r="S184" s="34" t="s">
        <v>253</v>
      </c>
      <c r="T184" s="34" t="s">
        <v>277</v>
      </c>
      <c r="U184" s="34" t="s">
        <v>310</v>
      </c>
      <c r="V184" s="34" t="s">
        <v>269</v>
      </c>
      <c r="W184" s="34" t="s">
        <v>257</v>
      </c>
      <c r="X184" s="34" t="s">
        <v>257</v>
      </c>
      <c r="Y184" s="34" t="s">
        <v>257</v>
      </c>
      <c r="Z184" s="34" t="s">
        <v>257</v>
      </c>
      <c r="AA184" s="34">
        <v>0.65</v>
      </c>
      <c r="AB184" s="34">
        <v>4865.21</v>
      </c>
      <c r="AC184" s="34">
        <v>7442.2</v>
      </c>
      <c r="AD184" s="89">
        <v>0.41</v>
      </c>
      <c r="AE184" s="89">
        <v>3140.14</v>
      </c>
      <c r="AF184" s="89">
        <v>7715.61</v>
      </c>
      <c r="AG184" s="89">
        <v>0.76</v>
      </c>
      <c r="AH184" s="89">
        <v>4234.1400000000003</v>
      </c>
      <c r="AI184" s="89">
        <v>5598.8</v>
      </c>
      <c r="AJ184" s="34" t="s">
        <v>1246</v>
      </c>
      <c r="AK184" s="13" t="s">
        <v>302</v>
      </c>
      <c r="AL184" s="89" t="s">
        <v>1247</v>
      </c>
      <c r="AM184" s="34" t="s">
        <v>1242</v>
      </c>
    </row>
    <row r="185" spans="1:39">
      <c r="A185" s="34" t="s">
        <v>1194</v>
      </c>
      <c r="B185" s="106" t="s">
        <v>243</v>
      </c>
      <c r="C185" s="106">
        <v>326858</v>
      </c>
      <c r="D185" s="106">
        <v>327058</v>
      </c>
      <c r="E185" s="106" t="s">
        <v>13</v>
      </c>
      <c r="F185" s="106" t="s">
        <v>198</v>
      </c>
      <c r="G185" s="106">
        <v>201</v>
      </c>
      <c r="H185" s="34">
        <v>67</v>
      </c>
      <c r="I185" s="34">
        <f t="shared" si="18"/>
        <v>2.3949999999999996</v>
      </c>
      <c r="J185" s="34">
        <f t="shared" si="19"/>
        <v>749.31500000000005</v>
      </c>
      <c r="K185" s="34">
        <f t="shared" si="20"/>
        <v>1496.085</v>
      </c>
      <c r="L185" s="34" t="s">
        <v>246</v>
      </c>
      <c r="M185" s="34" t="s">
        <v>247</v>
      </c>
      <c r="N185" s="34" t="s">
        <v>1248</v>
      </c>
      <c r="O185" s="34" t="s">
        <v>1249</v>
      </c>
      <c r="P185" s="34" t="s">
        <v>1166</v>
      </c>
      <c r="Q185" s="34" t="s">
        <v>1250</v>
      </c>
      <c r="R185" s="35" t="s">
        <v>292</v>
      </c>
      <c r="S185" s="34" t="s">
        <v>518</v>
      </c>
      <c r="T185" s="34" t="s">
        <v>277</v>
      </c>
      <c r="U185" s="34" t="s">
        <v>310</v>
      </c>
      <c r="V185" s="34" t="s">
        <v>256</v>
      </c>
      <c r="W185" s="34" t="s">
        <v>269</v>
      </c>
      <c r="X185" s="34" t="s">
        <v>257</v>
      </c>
      <c r="Y185" s="34" t="s">
        <v>257</v>
      </c>
      <c r="Z185" s="34" t="s">
        <v>269</v>
      </c>
      <c r="AA185" s="34">
        <v>0.48</v>
      </c>
      <c r="AB185" s="34">
        <v>1432.75</v>
      </c>
      <c r="AC185" s="34">
        <v>2976.88</v>
      </c>
      <c r="AD185" s="34">
        <v>4.3099999999999996</v>
      </c>
      <c r="AE185" s="34">
        <v>65.88</v>
      </c>
      <c r="AF185" s="34">
        <v>15.29</v>
      </c>
      <c r="AG185" s="34">
        <v>0.33</v>
      </c>
      <c r="AH185" s="34">
        <v>7.18</v>
      </c>
      <c r="AI185" s="34">
        <v>21.64</v>
      </c>
      <c r="AJ185" s="34" t="s">
        <v>1251</v>
      </c>
      <c r="AK185" s="13" t="s">
        <v>366</v>
      </c>
      <c r="AL185" s="89" t="s">
        <v>1247</v>
      </c>
      <c r="AM185" s="34" t="s">
        <v>198</v>
      </c>
    </row>
    <row r="186" spans="1:39">
      <c r="A186" s="34" t="s">
        <v>1194</v>
      </c>
      <c r="B186" s="106" t="s">
        <v>243</v>
      </c>
      <c r="C186" s="106">
        <v>345455</v>
      </c>
      <c r="D186" s="106">
        <v>345649</v>
      </c>
      <c r="E186" s="106" t="s">
        <v>13</v>
      </c>
      <c r="F186" s="106" t="s">
        <v>1252</v>
      </c>
      <c r="G186" s="106">
        <v>195</v>
      </c>
      <c r="H186" s="34">
        <v>65</v>
      </c>
      <c r="I186" s="34">
        <f t="shared" si="18"/>
        <v>1.65</v>
      </c>
      <c r="J186" s="34">
        <f t="shared" si="19"/>
        <v>731.32</v>
      </c>
      <c r="K186" s="34">
        <f t="shared" si="20"/>
        <v>1136.925</v>
      </c>
      <c r="L186" s="34" t="s">
        <v>246</v>
      </c>
      <c r="M186" s="34" t="s">
        <v>304</v>
      </c>
      <c r="N186" s="34" t="s">
        <v>1253</v>
      </c>
      <c r="O186" s="34" t="s">
        <v>1254</v>
      </c>
      <c r="P186" s="34" t="s">
        <v>250</v>
      </c>
      <c r="Q186" s="34" t="s">
        <v>1255</v>
      </c>
      <c r="R186" s="35" t="s">
        <v>377</v>
      </c>
      <c r="S186" s="34" t="s">
        <v>253</v>
      </c>
      <c r="T186" s="34" t="s">
        <v>277</v>
      </c>
      <c r="U186" s="34" t="s">
        <v>278</v>
      </c>
      <c r="V186" s="34" t="s">
        <v>269</v>
      </c>
      <c r="W186" s="34" t="s">
        <v>257</v>
      </c>
      <c r="X186" s="34" t="s">
        <v>257</v>
      </c>
      <c r="Y186" s="34" t="s">
        <v>257</v>
      </c>
      <c r="Z186" s="34" t="s">
        <v>257</v>
      </c>
      <c r="AA186" s="34">
        <v>0.5</v>
      </c>
      <c r="AB186" s="34">
        <v>1059.4100000000001</v>
      </c>
      <c r="AC186" s="34">
        <v>2129.62</v>
      </c>
      <c r="AD186" s="34">
        <v>2.8</v>
      </c>
      <c r="AE186" s="34">
        <v>403.23</v>
      </c>
      <c r="AF186" s="34">
        <v>144.22999999999999</v>
      </c>
      <c r="AG186" s="34">
        <v>0.99</v>
      </c>
      <c r="AH186" s="34">
        <v>364.55</v>
      </c>
      <c r="AI186" s="34">
        <v>368.13</v>
      </c>
      <c r="AJ186" s="34" t="s">
        <v>1256</v>
      </c>
      <c r="AK186" s="13" t="s">
        <v>480</v>
      </c>
      <c r="AL186" s="34" t="s">
        <v>340</v>
      </c>
      <c r="AM186" s="34" t="s">
        <v>1252</v>
      </c>
    </row>
    <row r="187" spans="1:39">
      <c r="A187" s="34" t="s">
        <v>1194</v>
      </c>
      <c r="B187" s="106" t="s">
        <v>243</v>
      </c>
      <c r="C187" s="106">
        <v>361252</v>
      </c>
      <c r="D187" s="106">
        <v>361443</v>
      </c>
      <c r="E187" s="106" t="s">
        <v>13</v>
      </c>
      <c r="F187" s="106" t="s">
        <v>1257</v>
      </c>
      <c r="G187" s="106">
        <v>192</v>
      </c>
      <c r="H187" s="34">
        <v>64</v>
      </c>
      <c r="I187" s="34">
        <f t="shared" si="18"/>
        <v>2.8650000000000002</v>
      </c>
      <c r="J187" s="34">
        <f t="shared" si="19"/>
        <v>3482.4749999999999</v>
      </c>
      <c r="K187" s="34">
        <f t="shared" si="20"/>
        <v>1013.92</v>
      </c>
      <c r="L187" s="34" t="s">
        <v>246</v>
      </c>
      <c r="M187" s="34" t="s">
        <v>262</v>
      </c>
      <c r="N187" s="34" t="s">
        <v>1258</v>
      </c>
      <c r="O187" s="34" t="s">
        <v>1259</v>
      </c>
      <c r="P187" s="34" t="s">
        <v>250</v>
      </c>
      <c r="Q187" s="34" t="s">
        <v>1260</v>
      </c>
      <c r="R187" s="35" t="s">
        <v>267</v>
      </c>
      <c r="S187" s="34" t="s">
        <v>253</v>
      </c>
      <c r="T187" s="34" t="s">
        <v>254</v>
      </c>
      <c r="U187" s="34" t="s">
        <v>310</v>
      </c>
      <c r="V187" s="34" t="s">
        <v>256</v>
      </c>
      <c r="W187" s="34" t="s">
        <v>269</v>
      </c>
      <c r="X187" s="34" t="s">
        <v>269</v>
      </c>
      <c r="Y187" s="34" t="s">
        <v>257</v>
      </c>
      <c r="Z187" s="34" t="s">
        <v>257</v>
      </c>
      <c r="AA187" s="34">
        <v>3.53</v>
      </c>
      <c r="AB187" s="34">
        <v>6648.73</v>
      </c>
      <c r="AC187" s="34">
        <v>1883.81</v>
      </c>
      <c r="AD187" s="34">
        <v>2.2000000000000002</v>
      </c>
      <c r="AE187" s="34">
        <v>316.22000000000003</v>
      </c>
      <c r="AF187" s="34">
        <v>144.03</v>
      </c>
      <c r="AG187" s="34">
        <v>0.72</v>
      </c>
      <c r="AH187" s="34">
        <v>217.77</v>
      </c>
      <c r="AI187" s="34">
        <v>144.03</v>
      </c>
      <c r="AJ187" s="34" t="s">
        <v>1261</v>
      </c>
      <c r="AK187" s="13" t="s">
        <v>480</v>
      </c>
      <c r="AL187" s="34" t="s">
        <v>340</v>
      </c>
      <c r="AM187" s="34" t="s">
        <v>1257</v>
      </c>
    </row>
    <row r="188" spans="1:39">
      <c r="A188" s="34" t="s">
        <v>1194</v>
      </c>
      <c r="B188" s="106" t="s">
        <v>243</v>
      </c>
      <c r="C188" s="106">
        <v>403870</v>
      </c>
      <c r="D188" s="106">
        <v>404007</v>
      </c>
      <c r="E188" s="106" t="s">
        <v>244</v>
      </c>
      <c r="F188" s="106" t="s">
        <v>121</v>
      </c>
      <c r="G188" s="106">
        <v>138</v>
      </c>
      <c r="H188" s="34">
        <v>46</v>
      </c>
      <c r="I188" s="34">
        <f t="shared" si="18"/>
        <v>1.105</v>
      </c>
      <c r="J188" s="34">
        <f t="shared" si="19"/>
        <v>1897.3899999999999</v>
      </c>
      <c r="K188" s="34">
        <f t="shared" si="20"/>
        <v>2088.7550000000001</v>
      </c>
      <c r="L188" s="34" t="s">
        <v>246</v>
      </c>
      <c r="M188" s="34" t="s">
        <v>304</v>
      </c>
      <c r="N188" s="34" t="s">
        <v>1262</v>
      </c>
      <c r="O188" s="34" t="s">
        <v>1263</v>
      </c>
      <c r="P188" s="34" t="s">
        <v>250</v>
      </c>
      <c r="Q188" s="34" t="s">
        <v>1264</v>
      </c>
      <c r="R188" s="35" t="s">
        <v>324</v>
      </c>
      <c r="S188" s="34" t="s">
        <v>253</v>
      </c>
      <c r="T188" s="34" t="s">
        <v>277</v>
      </c>
      <c r="U188" s="34" t="s">
        <v>278</v>
      </c>
      <c r="V188" s="34" t="s">
        <v>269</v>
      </c>
      <c r="W188" s="34" t="s">
        <v>269</v>
      </c>
      <c r="X188" s="34" t="s">
        <v>257</v>
      </c>
      <c r="Y188" s="34" t="s">
        <v>257</v>
      </c>
      <c r="Z188" s="34" t="s">
        <v>269</v>
      </c>
      <c r="AA188" s="34">
        <v>0.52</v>
      </c>
      <c r="AB188" s="34">
        <v>1464.45</v>
      </c>
      <c r="AC188" s="34">
        <v>2798.92</v>
      </c>
      <c r="AD188" s="34">
        <v>1.69</v>
      </c>
      <c r="AE188" s="34">
        <v>2330.33</v>
      </c>
      <c r="AF188" s="34">
        <v>1378.59</v>
      </c>
      <c r="AG188" s="34">
        <v>1.28</v>
      </c>
      <c r="AH188" s="34">
        <v>4005.34</v>
      </c>
      <c r="AI188" s="34">
        <v>3135.68</v>
      </c>
      <c r="AJ188" s="34" t="s">
        <v>1265</v>
      </c>
      <c r="AK188" s="13" t="s">
        <v>302</v>
      </c>
      <c r="AL188" s="89" t="s">
        <v>1266</v>
      </c>
      <c r="AM188" s="34" t="s">
        <v>121</v>
      </c>
    </row>
    <row r="189" spans="1:39">
      <c r="A189" s="34" t="s">
        <v>1194</v>
      </c>
      <c r="B189" s="106" t="s">
        <v>243</v>
      </c>
      <c r="C189" s="106">
        <v>481088</v>
      </c>
      <c r="D189" s="106">
        <v>481270</v>
      </c>
      <c r="E189" s="106" t="s">
        <v>13</v>
      </c>
      <c r="F189" s="106" t="s">
        <v>1267</v>
      </c>
      <c r="G189" s="106">
        <v>183</v>
      </c>
      <c r="H189" s="34">
        <v>61</v>
      </c>
      <c r="I189" s="34">
        <f t="shared" si="18"/>
        <v>2.105</v>
      </c>
      <c r="J189" s="34">
        <f t="shared" si="19"/>
        <v>9918.625</v>
      </c>
      <c r="K189" s="34">
        <f t="shared" si="20"/>
        <v>3340.2200000000003</v>
      </c>
      <c r="L189" s="34" t="s">
        <v>246</v>
      </c>
      <c r="M189" s="34" t="s">
        <v>304</v>
      </c>
      <c r="N189" s="34" t="s">
        <v>1268</v>
      </c>
      <c r="O189" s="34" t="s">
        <v>1269</v>
      </c>
      <c r="P189" s="34" t="s">
        <v>250</v>
      </c>
      <c r="Q189" s="34" t="s">
        <v>1270</v>
      </c>
      <c r="R189" s="35" t="s">
        <v>292</v>
      </c>
      <c r="S189" s="34" t="s">
        <v>253</v>
      </c>
      <c r="T189" s="34" t="s">
        <v>277</v>
      </c>
      <c r="U189" s="34" t="s">
        <v>310</v>
      </c>
      <c r="V189" s="34" t="s">
        <v>269</v>
      </c>
      <c r="W189" s="34" t="s">
        <v>257</v>
      </c>
      <c r="X189" s="34" t="s">
        <v>257</v>
      </c>
      <c r="Y189" s="34" t="s">
        <v>257</v>
      </c>
      <c r="Z189" s="34" t="s">
        <v>257</v>
      </c>
      <c r="AA189" s="34">
        <v>0.77</v>
      </c>
      <c r="AB189" s="34">
        <v>901.87</v>
      </c>
      <c r="AC189" s="34">
        <v>1171.23</v>
      </c>
      <c r="AD189" s="34">
        <v>3.44</v>
      </c>
      <c r="AE189" s="34">
        <v>18935.38</v>
      </c>
      <c r="AF189" s="34">
        <v>5509.21</v>
      </c>
      <c r="AG189" s="34">
        <v>0.92</v>
      </c>
      <c r="AH189" s="34">
        <v>14831.78</v>
      </c>
      <c r="AI189" s="34">
        <v>16058.05</v>
      </c>
      <c r="AJ189" s="34" t="s">
        <v>1271</v>
      </c>
      <c r="AK189" s="13" t="s">
        <v>435</v>
      </c>
      <c r="AL189" t="s">
        <v>926</v>
      </c>
      <c r="AM189" s="34" t="s">
        <v>1267</v>
      </c>
    </row>
    <row r="190" spans="1:39">
      <c r="A190" s="34" t="s">
        <v>1194</v>
      </c>
      <c r="B190" s="106" t="s">
        <v>243</v>
      </c>
      <c r="C190" s="106">
        <v>559749</v>
      </c>
      <c r="D190" s="106">
        <v>559892</v>
      </c>
      <c r="E190" s="106" t="s">
        <v>244</v>
      </c>
      <c r="F190" s="106" t="s">
        <v>127</v>
      </c>
      <c r="G190" s="106">
        <v>144</v>
      </c>
      <c r="H190" s="34">
        <v>48</v>
      </c>
      <c r="I190" s="34">
        <f t="shared" si="18"/>
        <v>1.4500000000000002</v>
      </c>
      <c r="J190" s="34">
        <f t="shared" si="19"/>
        <v>7070.99</v>
      </c>
      <c r="K190" s="34">
        <f t="shared" si="20"/>
        <v>6461.9299999999994</v>
      </c>
      <c r="L190" s="34" t="s">
        <v>246</v>
      </c>
      <c r="M190" s="34" t="s">
        <v>262</v>
      </c>
      <c r="N190" s="34" t="s">
        <v>1272</v>
      </c>
      <c r="O190" s="34" t="s">
        <v>1273</v>
      </c>
      <c r="P190" s="34" t="s">
        <v>307</v>
      </c>
      <c r="Q190" s="34" t="s">
        <v>1274</v>
      </c>
      <c r="R190" s="35" t="s">
        <v>317</v>
      </c>
      <c r="S190" s="34" t="s">
        <v>253</v>
      </c>
      <c r="T190" s="34" t="s">
        <v>277</v>
      </c>
      <c r="U190" s="34" t="s">
        <v>255</v>
      </c>
      <c r="V190" s="34" t="s">
        <v>269</v>
      </c>
      <c r="W190" s="34" t="s">
        <v>269</v>
      </c>
      <c r="X190" s="34" t="s">
        <v>257</v>
      </c>
      <c r="Y190" s="34" t="s">
        <v>257</v>
      </c>
      <c r="Z190" s="34" t="s">
        <v>269</v>
      </c>
      <c r="AA190" s="34">
        <v>1.0900000000000001</v>
      </c>
      <c r="AB190" s="34">
        <v>14042.07</v>
      </c>
      <c r="AC190" s="34">
        <v>12868.81</v>
      </c>
      <c r="AD190" s="34">
        <v>1.81</v>
      </c>
      <c r="AE190" s="34">
        <v>99.91</v>
      </c>
      <c r="AF190" s="34">
        <v>55.05</v>
      </c>
      <c r="AG190" s="34">
        <v>1.32</v>
      </c>
      <c r="AH190" s="34">
        <v>214.42</v>
      </c>
      <c r="AI190" s="34">
        <v>162.79</v>
      </c>
      <c r="AJ190" s="34" t="s">
        <v>1275</v>
      </c>
      <c r="AK190" s="13" t="s">
        <v>302</v>
      </c>
      <c r="AL190" t="s">
        <v>1276</v>
      </c>
      <c r="AM190" s="34" t="s">
        <v>127</v>
      </c>
    </row>
    <row r="191" spans="1:39">
      <c r="A191" s="34" t="s">
        <v>1194</v>
      </c>
      <c r="B191" s="106" t="s">
        <v>243</v>
      </c>
      <c r="C191" s="106">
        <v>613711</v>
      </c>
      <c r="D191" s="106">
        <v>613917</v>
      </c>
      <c r="E191" s="106" t="s">
        <v>13</v>
      </c>
      <c r="F191" s="106" t="s">
        <v>204</v>
      </c>
      <c r="G191" s="106">
        <v>207</v>
      </c>
      <c r="H191" s="34">
        <v>69</v>
      </c>
      <c r="I191" s="34">
        <f t="shared" si="18"/>
        <v>1.1949999999999998</v>
      </c>
      <c r="J191" s="34">
        <f t="shared" si="19"/>
        <v>9109.17</v>
      </c>
      <c r="K191" s="34">
        <f t="shared" si="20"/>
        <v>7474.4449999999997</v>
      </c>
      <c r="L191" s="34" t="s">
        <v>246</v>
      </c>
      <c r="M191" s="34" t="s">
        <v>262</v>
      </c>
      <c r="N191" s="34" t="s">
        <v>1277</v>
      </c>
      <c r="O191" s="34" t="s">
        <v>1278</v>
      </c>
      <c r="P191" s="34" t="s">
        <v>493</v>
      </c>
      <c r="Q191" s="34" t="s">
        <v>1279</v>
      </c>
      <c r="R191" s="35" t="s">
        <v>267</v>
      </c>
      <c r="S191" s="34" t="s">
        <v>253</v>
      </c>
      <c r="T191" s="34" t="s">
        <v>277</v>
      </c>
      <c r="U191" s="34" t="s">
        <v>255</v>
      </c>
      <c r="V191" s="34" t="s">
        <v>257</v>
      </c>
      <c r="W191" s="34" t="s">
        <v>269</v>
      </c>
      <c r="X191" s="34" t="s">
        <v>257</v>
      </c>
      <c r="Y191" s="34" t="s">
        <v>257</v>
      </c>
      <c r="Z191" s="34" t="s">
        <v>269</v>
      </c>
      <c r="AA191" s="34">
        <v>1.23</v>
      </c>
      <c r="AB191" s="34">
        <v>16390.939999999999</v>
      </c>
      <c r="AC191" s="34">
        <v>13374.4</v>
      </c>
      <c r="AD191" s="34">
        <v>1.1599999999999999</v>
      </c>
      <c r="AE191" s="34">
        <v>1827.4</v>
      </c>
      <c r="AF191" s="34">
        <v>1574.49</v>
      </c>
      <c r="AG191" s="34">
        <v>1.9</v>
      </c>
      <c r="AH191" s="34">
        <v>2946.19</v>
      </c>
      <c r="AI191" s="34">
        <v>1552.38</v>
      </c>
      <c r="AJ191" s="34" t="s">
        <v>1280</v>
      </c>
      <c r="AK191" s="13" t="s">
        <v>302</v>
      </c>
      <c r="AL191" t="s">
        <v>1281</v>
      </c>
      <c r="AM191" s="34" t="s">
        <v>204</v>
      </c>
    </row>
    <row r="192" spans="1:39">
      <c r="A192" s="34" t="s">
        <v>1282</v>
      </c>
      <c r="B192" s="106" t="s">
        <v>243</v>
      </c>
      <c r="C192" s="106">
        <v>73155</v>
      </c>
      <c r="D192" s="106">
        <v>73340</v>
      </c>
      <c r="E192" s="106" t="s">
        <v>244</v>
      </c>
      <c r="F192" s="106" t="s">
        <v>172</v>
      </c>
      <c r="G192" s="106">
        <v>186</v>
      </c>
      <c r="H192" s="34">
        <v>62</v>
      </c>
      <c r="I192" s="34">
        <f t="shared" si="18"/>
        <v>1.385</v>
      </c>
      <c r="J192" s="34">
        <f t="shared" si="19"/>
        <v>26100.514999999999</v>
      </c>
      <c r="K192" s="34">
        <f t="shared" si="20"/>
        <v>17783.985000000001</v>
      </c>
      <c r="L192" s="34" t="s">
        <v>246</v>
      </c>
      <c r="M192" s="34" t="s">
        <v>247</v>
      </c>
      <c r="N192" s="34" t="s">
        <v>1283</v>
      </c>
      <c r="O192" s="34" t="s">
        <v>1284</v>
      </c>
      <c r="P192" s="34" t="s">
        <v>1285</v>
      </c>
      <c r="Q192" s="34" t="s">
        <v>1286</v>
      </c>
      <c r="R192" s="35" t="s">
        <v>252</v>
      </c>
      <c r="S192" s="34" t="s">
        <v>268</v>
      </c>
      <c r="T192" s="34" t="s">
        <v>309</v>
      </c>
      <c r="U192" s="34" t="s">
        <v>255</v>
      </c>
      <c r="V192" s="34" t="s">
        <v>269</v>
      </c>
      <c r="W192" s="34" t="s">
        <v>269</v>
      </c>
      <c r="X192" s="34" t="s">
        <v>269</v>
      </c>
      <c r="Y192" s="34" t="s">
        <v>257</v>
      </c>
      <c r="Z192" s="34" t="s">
        <v>269</v>
      </c>
      <c r="AA192" s="34">
        <v>1.47</v>
      </c>
      <c r="AB192" s="34">
        <v>51328.72</v>
      </c>
      <c r="AC192" s="34">
        <v>34896.910000000003</v>
      </c>
      <c r="AD192" s="34">
        <v>1.3</v>
      </c>
      <c r="AE192" s="34">
        <v>872.31</v>
      </c>
      <c r="AF192" s="34">
        <v>671.06</v>
      </c>
      <c r="AG192" s="34">
        <v>0.64</v>
      </c>
      <c r="AH192" s="34">
        <v>741.6</v>
      </c>
      <c r="AI192" s="34">
        <v>1159.23</v>
      </c>
      <c r="AJ192" s="34" t="s">
        <v>1287</v>
      </c>
      <c r="AK192" s="13" t="s">
        <v>287</v>
      </c>
      <c r="AL192" s="89" t="s">
        <v>656</v>
      </c>
      <c r="AM192" s="34" t="s">
        <v>172</v>
      </c>
    </row>
    <row r="193" spans="1:39" ht="16.5" customHeight="1">
      <c r="A193" s="34" t="s">
        <v>1282</v>
      </c>
      <c r="B193" s="106" t="s">
        <v>243</v>
      </c>
      <c r="C193" s="106">
        <v>76732</v>
      </c>
      <c r="D193" s="106">
        <v>76899</v>
      </c>
      <c r="E193" s="106" t="s">
        <v>13</v>
      </c>
      <c r="F193" s="106" t="s">
        <v>1288</v>
      </c>
      <c r="G193" s="106">
        <v>168</v>
      </c>
      <c r="H193" s="34">
        <v>56</v>
      </c>
      <c r="I193" s="34">
        <f t="shared" si="18"/>
        <v>0.83000000000000007</v>
      </c>
      <c r="J193" s="34">
        <f t="shared" si="19"/>
        <v>1062.835</v>
      </c>
      <c r="K193" s="34">
        <f t="shared" si="20"/>
        <v>1190.3599999999999</v>
      </c>
      <c r="L193" s="34" t="s">
        <v>430</v>
      </c>
      <c r="M193" s="34" t="s">
        <v>247</v>
      </c>
      <c r="N193" s="34" t="s">
        <v>1289</v>
      </c>
      <c r="O193" s="34" t="s">
        <v>1290</v>
      </c>
      <c r="P193" s="34" t="s">
        <v>250</v>
      </c>
      <c r="Q193" s="34" t="s">
        <v>1291</v>
      </c>
      <c r="R193" s="35" t="s">
        <v>267</v>
      </c>
      <c r="S193" s="34" t="s">
        <v>871</v>
      </c>
      <c r="T193" s="34" t="s">
        <v>340</v>
      </c>
      <c r="U193" s="34" t="s">
        <v>1292</v>
      </c>
      <c r="V193" s="34" t="s">
        <v>269</v>
      </c>
      <c r="W193" s="34" t="s">
        <v>257</v>
      </c>
      <c r="X193" s="34" t="s">
        <v>257</v>
      </c>
      <c r="Y193" s="34" t="s">
        <v>257</v>
      </c>
      <c r="Z193" s="34" t="s">
        <v>257</v>
      </c>
      <c r="AA193" s="34">
        <v>0.62</v>
      </c>
      <c r="AB193" s="34">
        <v>516.01</v>
      </c>
      <c r="AC193" s="34">
        <v>832.12</v>
      </c>
      <c r="AD193" s="34">
        <v>1.04</v>
      </c>
      <c r="AE193" s="34">
        <v>1609.66</v>
      </c>
      <c r="AF193" s="34">
        <v>1548.6</v>
      </c>
      <c r="AG193" s="34">
        <v>1.68</v>
      </c>
      <c r="AH193" s="34">
        <v>2109.4299999999998</v>
      </c>
      <c r="AI193" s="34">
        <v>1258.5899999999999</v>
      </c>
      <c r="AJ193" s="34" t="s">
        <v>1293</v>
      </c>
      <c r="AK193" s="13" t="s">
        <v>287</v>
      </c>
      <c r="AL193" t="s">
        <v>1294</v>
      </c>
      <c r="AM193" s="34" t="s">
        <v>1288</v>
      </c>
    </row>
    <row r="194" spans="1:39">
      <c r="A194" s="34" t="s">
        <v>1282</v>
      </c>
      <c r="B194" s="106" t="s">
        <v>243</v>
      </c>
      <c r="C194" s="106">
        <v>246483</v>
      </c>
      <c r="D194" s="106">
        <v>246692</v>
      </c>
      <c r="E194" s="106" t="s">
        <v>244</v>
      </c>
      <c r="F194" s="106" t="s">
        <v>205</v>
      </c>
      <c r="G194" s="106">
        <v>210</v>
      </c>
      <c r="H194" s="34">
        <v>70</v>
      </c>
      <c r="I194" s="34">
        <f t="shared" si="18"/>
        <v>1.29</v>
      </c>
      <c r="J194" s="34">
        <f t="shared" si="19"/>
        <v>319.44</v>
      </c>
      <c r="K194" s="34">
        <f t="shared" si="20"/>
        <v>273.84000000000003</v>
      </c>
      <c r="L194" s="34" t="s">
        <v>246</v>
      </c>
      <c r="M194" s="34" t="s">
        <v>247</v>
      </c>
      <c r="N194" s="34" t="s">
        <v>1295</v>
      </c>
      <c r="O194" s="34" t="s">
        <v>1296</v>
      </c>
      <c r="P194" s="34" t="s">
        <v>307</v>
      </c>
      <c r="Q194" s="34" t="s">
        <v>1297</v>
      </c>
      <c r="R194" s="35" t="s">
        <v>252</v>
      </c>
      <c r="S194" s="34" t="s">
        <v>253</v>
      </c>
      <c r="T194" s="34" t="s">
        <v>277</v>
      </c>
      <c r="U194" s="34" t="s">
        <v>278</v>
      </c>
      <c r="V194" s="34" t="s">
        <v>257</v>
      </c>
      <c r="W194" s="34" t="s">
        <v>269</v>
      </c>
      <c r="X194" s="34" t="s">
        <v>269</v>
      </c>
      <c r="Y194" s="34" t="s">
        <v>257</v>
      </c>
      <c r="Z194" s="34" t="s">
        <v>269</v>
      </c>
      <c r="AA194" s="34">
        <v>0.92</v>
      </c>
      <c r="AB194" s="34">
        <v>341.01</v>
      </c>
      <c r="AC194" s="34">
        <v>368.69</v>
      </c>
      <c r="AD194" s="34">
        <v>1.66</v>
      </c>
      <c r="AE194" s="34">
        <v>297.87</v>
      </c>
      <c r="AF194" s="34">
        <v>178.99</v>
      </c>
      <c r="AG194" s="34">
        <v>1.08</v>
      </c>
      <c r="AH194" s="34">
        <v>477.83</v>
      </c>
      <c r="AI194" s="34">
        <v>442.28</v>
      </c>
      <c r="AJ194" s="34" t="s">
        <v>1298</v>
      </c>
      <c r="AK194" s="13" t="s">
        <v>863</v>
      </c>
      <c r="AL194" s="89" t="s">
        <v>1299</v>
      </c>
      <c r="AM194" s="34" t="s">
        <v>205</v>
      </c>
    </row>
    <row r="195" spans="1:39">
      <c r="A195" s="34" t="s">
        <v>1282</v>
      </c>
      <c r="B195" s="106" t="s">
        <v>243</v>
      </c>
      <c r="C195" s="106">
        <v>278878</v>
      </c>
      <c r="D195" s="106">
        <v>278985</v>
      </c>
      <c r="E195" s="106" t="s">
        <v>244</v>
      </c>
      <c r="F195" s="106" t="s">
        <v>1300</v>
      </c>
      <c r="G195" s="106">
        <v>108</v>
      </c>
      <c r="H195" s="34">
        <v>36</v>
      </c>
      <c r="I195" s="34">
        <f t="shared" si="18"/>
        <v>1.34</v>
      </c>
      <c r="J195" s="34">
        <f t="shared" si="19"/>
        <v>764.48500000000001</v>
      </c>
      <c r="K195" s="34">
        <f t="shared" si="20"/>
        <v>449.92</v>
      </c>
      <c r="L195" s="34" t="s">
        <v>246</v>
      </c>
      <c r="M195" s="34" t="s">
        <v>247</v>
      </c>
      <c r="N195" s="34" t="s">
        <v>1301</v>
      </c>
      <c r="O195" s="34" t="s">
        <v>1302</v>
      </c>
      <c r="P195" s="34" t="s">
        <v>307</v>
      </c>
      <c r="Q195" s="34" t="s">
        <v>1303</v>
      </c>
      <c r="R195" s="35" t="s">
        <v>317</v>
      </c>
      <c r="S195" s="34" t="s">
        <v>253</v>
      </c>
      <c r="T195" s="34" t="s">
        <v>277</v>
      </c>
      <c r="U195" s="34" t="s">
        <v>278</v>
      </c>
      <c r="V195" s="34" t="s">
        <v>257</v>
      </c>
      <c r="W195" s="34" t="s">
        <v>257</v>
      </c>
      <c r="X195" s="34" t="s">
        <v>257</v>
      </c>
      <c r="Y195" s="34" t="s">
        <v>257</v>
      </c>
      <c r="Z195" s="34" t="s">
        <v>257</v>
      </c>
      <c r="AA195" s="34">
        <v>1.87</v>
      </c>
      <c r="AB195" s="34">
        <v>1413.41</v>
      </c>
      <c r="AC195" s="34">
        <v>756.73</v>
      </c>
      <c r="AD195" s="34">
        <v>0.81</v>
      </c>
      <c r="AE195" s="34">
        <v>115.56</v>
      </c>
      <c r="AF195" s="34">
        <v>143.11000000000001</v>
      </c>
      <c r="AG195" s="34">
        <v>0.84</v>
      </c>
      <c r="AH195" s="34">
        <v>161.69</v>
      </c>
      <c r="AI195" s="34">
        <v>193.38</v>
      </c>
      <c r="AK195" s="13" t="s">
        <v>294</v>
      </c>
      <c r="AL195" s="89" t="s">
        <v>1237</v>
      </c>
      <c r="AM195" s="34" t="s">
        <v>1300</v>
      </c>
    </row>
    <row r="196" spans="1:39">
      <c r="A196" s="34" t="s">
        <v>1282</v>
      </c>
      <c r="B196" s="106" t="s">
        <v>243</v>
      </c>
      <c r="C196" s="106">
        <v>279171</v>
      </c>
      <c r="D196" s="106">
        <v>279377</v>
      </c>
      <c r="E196" s="106" t="s">
        <v>13</v>
      </c>
      <c r="F196" s="106" t="s">
        <v>193</v>
      </c>
      <c r="G196" s="106">
        <v>207</v>
      </c>
      <c r="H196" s="34">
        <v>69</v>
      </c>
      <c r="I196" s="34">
        <f t="shared" si="18"/>
        <v>4.5549999999999997</v>
      </c>
      <c r="J196" s="34">
        <f t="shared" si="19"/>
        <v>1887.1200000000001</v>
      </c>
      <c r="K196" s="34">
        <f>AVERAGE(AF196,AC196)</f>
        <v>273.38</v>
      </c>
      <c r="L196" s="34" t="s">
        <v>246</v>
      </c>
      <c r="M196" s="34" t="s">
        <v>247</v>
      </c>
      <c r="N196" s="34" t="s">
        <v>1304</v>
      </c>
      <c r="O196" s="34" t="s">
        <v>1305</v>
      </c>
      <c r="P196" s="34" t="s">
        <v>250</v>
      </c>
      <c r="Q196" s="34" t="s">
        <v>1306</v>
      </c>
      <c r="R196" s="35" t="s">
        <v>292</v>
      </c>
      <c r="S196" s="34" t="s">
        <v>253</v>
      </c>
      <c r="T196" s="34" t="s">
        <v>254</v>
      </c>
      <c r="U196" s="34" t="s">
        <v>804</v>
      </c>
      <c r="V196" s="34" t="s">
        <v>269</v>
      </c>
      <c r="W196" s="34" t="s">
        <v>269</v>
      </c>
      <c r="X196" s="34" t="s">
        <v>257</v>
      </c>
      <c r="Y196" s="34" t="s">
        <v>269</v>
      </c>
      <c r="Z196" s="34" t="s">
        <v>269</v>
      </c>
      <c r="AA196" s="34">
        <v>8.49</v>
      </c>
      <c r="AB196" s="34">
        <v>3705.38</v>
      </c>
      <c r="AC196" s="34">
        <v>436.37</v>
      </c>
      <c r="AD196" s="34">
        <v>0.62</v>
      </c>
      <c r="AE196" s="34">
        <v>68.86</v>
      </c>
      <c r="AF196" s="34">
        <v>110.39</v>
      </c>
      <c r="AG196" s="34">
        <v>0.96</v>
      </c>
      <c r="AH196" s="34">
        <v>116.66</v>
      </c>
      <c r="AI196" s="34">
        <v>121.75</v>
      </c>
      <c r="AK196" s="13" t="s">
        <v>287</v>
      </c>
      <c r="AL196" t="s">
        <v>327</v>
      </c>
      <c r="AM196" s="34" t="s">
        <v>193</v>
      </c>
    </row>
    <row r="197" spans="1:39">
      <c r="A197" s="34" t="s">
        <v>1282</v>
      </c>
      <c r="B197" s="106" t="s">
        <v>243</v>
      </c>
      <c r="C197" s="106">
        <v>287439</v>
      </c>
      <c r="D197" s="106">
        <v>287603</v>
      </c>
      <c r="E197" s="106" t="s">
        <v>244</v>
      </c>
      <c r="F197" s="106" t="s">
        <v>1307</v>
      </c>
      <c r="G197" s="106">
        <v>165</v>
      </c>
      <c r="H197" s="34">
        <v>55</v>
      </c>
      <c r="I197" s="34">
        <f t="shared" si="18"/>
        <v>2.81</v>
      </c>
      <c r="J197" s="34">
        <f t="shared" si="19"/>
        <v>1066.865</v>
      </c>
      <c r="K197" s="34">
        <f t="shared" ref="K197:K206" si="21">AVERAGE(AC197,AF197)</f>
        <v>599.95500000000004</v>
      </c>
      <c r="L197" s="34" t="s">
        <v>246</v>
      </c>
      <c r="M197" s="34" t="s">
        <v>247</v>
      </c>
      <c r="N197" s="34" t="s">
        <v>1308</v>
      </c>
      <c r="O197" s="34" t="s">
        <v>1309</v>
      </c>
      <c r="P197" s="34" t="s">
        <v>250</v>
      </c>
      <c r="Q197" s="34" t="s">
        <v>1310</v>
      </c>
      <c r="R197" s="35" t="s">
        <v>317</v>
      </c>
      <c r="S197" s="34" t="s">
        <v>253</v>
      </c>
      <c r="T197" s="34" t="s">
        <v>277</v>
      </c>
      <c r="U197" s="34" t="s">
        <v>255</v>
      </c>
      <c r="V197" s="34" t="s">
        <v>269</v>
      </c>
      <c r="W197" s="34" t="s">
        <v>257</v>
      </c>
      <c r="X197" s="34" t="s">
        <v>257</v>
      </c>
      <c r="Y197" s="34" t="s">
        <v>257</v>
      </c>
      <c r="Z197" s="34" t="s">
        <v>257</v>
      </c>
      <c r="AA197" s="34">
        <v>1.33</v>
      </c>
      <c r="AB197" s="34">
        <v>1347.74</v>
      </c>
      <c r="AC197" s="34">
        <v>1016.7</v>
      </c>
      <c r="AD197" s="34">
        <v>4.29</v>
      </c>
      <c r="AE197" s="34">
        <v>785.99</v>
      </c>
      <c r="AF197" s="34">
        <v>183.21</v>
      </c>
      <c r="AG197" s="34">
        <v>1.6</v>
      </c>
      <c r="AH197" s="34">
        <v>987.9</v>
      </c>
      <c r="AI197" s="34">
        <v>619.34</v>
      </c>
      <c r="AK197" s="13" t="s">
        <v>1311</v>
      </c>
      <c r="AL197" s="34" t="s">
        <v>340</v>
      </c>
      <c r="AM197" s="34" t="s">
        <v>1307</v>
      </c>
    </row>
    <row r="198" spans="1:39">
      <c r="A198" s="34" t="s">
        <v>1282</v>
      </c>
      <c r="B198" s="106" t="s">
        <v>243</v>
      </c>
      <c r="C198" s="106">
        <v>330468</v>
      </c>
      <c r="D198" s="106">
        <v>330629</v>
      </c>
      <c r="E198" s="106" t="s">
        <v>13</v>
      </c>
      <c r="F198" s="106" t="s">
        <v>1312</v>
      </c>
      <c r="G198" s="106">
        <v>162</v>
      </c>
      <c r="H198" s="34">
        <v>54</v>
      </c>
      <c r="I198" s="34">
        <f t="shared" si="18"/>
        <v>1.6950000000000001</v>
      </c>
      <c r="J198" s="34">
        <f t="shared" si="19"/>
        <v>5094.45</v>
      </c>
      <c r="K198" s="34">
        <f t="shared" si="21"/>
        <v>6226.335</v>
      </c>
      <c r="L198" s="34" t="s">
        <v>246</v>
      </c>
      <c r="M198" s="34" t="s">
        <v>247</v>
      </c>
      <c r="N198" s="34" t="s">
        <v>1313</v>
      </c>
      <c r="O198" s="34" t="s">
        <v>1314</v>
      </c>
      <c r="P198" s="34" t="s">
        <v>250</v>
      </c>
      <c r="Q198" s="34" t="s">
        <v>1315</v>
      </c>
      <c r="R198" s="35" t="s">
        <v>292</v>
      </c>
      <c r="S198" s="34" t="s">
        <v>253</v>
      </c>
      <c r="T198" s="34" t="s">
        <v>309</v>
      </c>
      <c r="U198" s="34" t="s">
        <v>310</v>
      </c>
      <c r="V198" s="34" t="s">
        <v>269</v>
      </c>
      <c r="W198" s="34" t="s">
        <v>257</v>
      </c>
      <c r="X198" s="34" t="s">
        <v>257</v>
      </c>
      <c r="Y198" s="34" t="s">
        <v>257</v>
      </c>
      <c r="Z198" s="34" t="s">
        <v>257</v>
      </c>
      <c r="AA198" s="34">
        <v>0.81</v>
      </c>
      <c r="AB198" s="34">
        <v>10120.74</v>
      </c>
      <c r="AC198" s="34">
        <v>12426.29</v>
      </c>
      <c r="AD198" s="34">
        <v>2.58</v>
      </c>
      <c r="AE198" s="34">
        <v>68.16</v>
      </c>
      <c r="AF198" s="34">
        <v>26.38</v>
      </c>
      <c r="AG198" s="34">
        <v>1.59</v>
      </c>
      <c r="AH198" s="34">
        <v>84.24</v>
      </c>
      <c r="AI198" s="34">
        <v>52.87</v>
      </c>
      <c r="AK198" s="13" t="s">
        <v>506</v>
      </c>
      <c r="AL198" s="34" t="s">
        <v>340</v>
      </c>
      <c r="AM198" s="34" t="s">
        <v>1312</v>
      </c>
    </row>
    <row r="199" spans="1:39">
      <c r="A199" s="34" t="s">
        <v>1282</v>
      </c>
      <c r="B199" s="106" t="s">
        <v>243</v>
      </c>
      <c r="C199" s="106">
        <v>337368</v>
      </c>
      <c r="D199" s="106">
        <v>337565</v>
      </c>
      <c r="E199" s="106" t="s">
        <v>244</v>
      </c>
      <c r="F199" s="106" t="s">
        <v>1316</v>
      </c>
      <c r="G199" s="106">
        <v>198</v>
      </c>
      <c r="H199" s="34">
        <v>66</v>
      </c>
      <c r="I199" s="34">
        <f t="shared" si="18"/>
        <v>1.7949999999999999</v>
      </c>
      <c r="J199" s="34">
        <f t="shared" si="19"/>
        <v>10937.245000000001</v>
      </c>
      <c r="K199" s="34">
        <f t="shared" si="21"/>
        <v>5106.9650000000001</v>
      </c>
      <c r="L199" s="34" t="s">
        <v>246</v>
      </c>
      <c r="M199" s="34" t="s">
        <v>247</v>
      </c>
      <c r="N199" s="34" t="s">
        <v>1317</v>
      </c>
      <c r="O199" s="34" t="s">
        <v>1318</v>
      </c>
      <c r="P199" s="34" t="s">
        <v>250</v>
      </c>
      <c r="Q199" s="34" t="s">
        <v>1319</v>
      </c>
      <c r="R199" s="35" t="s">
        <v>252</v>
      </c>
      <c r="S199" s="34" t="s">
        <v>253</v>
      </c>
      <c r="T199" s="34" t="s">
        <v>277</v>
      </c>
      <c r="U199" s="34" t="s">
        <v>278</v>
      </c>
      <c r="V199" s="34" t="s">
        <v>269</v>
      </c>
      <c r="W199" s="34" t="s">
        <v>269</v>
      </c>
      <c r="X199" s="34" t="s">
        <v>269</v>
      </c>
      <c r="Y199" s="34" t="s">
        <v>257</v>
      </c>
      <c r="Z199" s="34" t="s">
        <v>257</v>
      </c>
      <c r="AA199" s="34">
        <v>1.27</v>
      </c>
      <c r="AB199" s="34">
        <v>2208.16</v>
      </c>
      <c r="AC199" s="34">
        <v>1737.94</v>
      </c>
      <c r="AD199" s="34">
        <v>2.3199999999999998</v>
      </c>
      <c r="AE199" s="34">
        <v>19666.330000000002</v>
      </c>
      <c r="AF199" s="34">
        <v>8475.99</v>
      </c>
      <c r="AG199" s="34">
        <v>0.47</v>
      </c>
      <c r="AH199" s="34">
        <v>4188.72</v>
      </c>
      <c r="AI199" s="34">
        <v>8863.1</v>
      </c>
      <c r="AK199" s="13" t="s">
        <v>513</v>
      </c>
      <c r="AL199" s="34" t="s">
        <v>340</v>
      </c>
      <c r="AM199" s="34" t="s">
        <v>1316</v>
      </c>
    </row>
    <row r="200" spans="1:39">
      <c r="A200" s="34" t="s">
        <v>1282</v>
      </c>
      <c r="B200" s="106" t="s">
        <v>243</v>
      </c>
      <c r="C200" s="106">
        <v>345549</v>
      </c>
      <c r="D200" s="106">
        <v>345725</v>
      </c>
      <c r="E200" s="106" t="s">
        <v>13</v>
      </c>
      <c r="F200" s="106" t="s">
        <v>1320</v>
      </c>
      <c r="G200" s="106">
        <v>177</v>
      </c>
      <c r="H200" s="34">
        <v>59</v>
      </c>
      <c r="I200" s="34">
        <f t="shared" si="18"/>
        <v>1.08</v>
      </c>
      <c r="J200" s="34">
        <f t="shared" si="19"/>
        <v>705.79</v>
      </c>
      <c r="K200" s="34">
        <f t="shared" si="21"/>
        <v>1080.06</v>
      </c>
      <c r="L200" s="34" t="s">
        <v>246</v>
      </c>
      <c r="M200" s="34" t="s">
        <v>247</v>
      </c>
      <c r="N200" s="34" t="s">
        <v>1321</v>
      </c>
      <c r="O200" s="34" t="s">
        <v>1322</v>
      </c>
      <c r="P200" s="34" t="s">
        <v>250</v>
      </c>
      <c r="Q200" s="34" t="s">
        <v>1323</v>
      </c>
      <c r="R200" s="35" t="s">
        <v>267</v>
      </c>
      <c r="S200" s="34" t="s">
        <v>253</v>
      </c>
      <c r="T200" s="34" t="s">
        <v>277</v>
      </c>
      <c r="U200" s="34" t="s">
        <v>1292</v>
      </c>
      <c r="V200" s="34" t="s">
        <v>269</v>
      </c>
      <c r="W200" s="34" t="s">
        <v>257</v>
      </c>
      <c r="X200" s="34" t="s">
        <v>257</v>
      </c>
      <c r="Y200" s="34" t="s">
        <v>257</v>
      </c>
      <c r="Z200" s="34" t="s">
        <v>257</v>
      </c>
      <c r="AA200" s="34">
        <v>0.63</v>
      </c>
      <c r="AB200" s="34">
        <v>1341.55</v>
      </c>
      <c r="AC200" s="34">
        <v>2114.25</v>
      </c>
      <c r="AD200" s="34">
        <v>1.53</v>
      </c>
      <c r="AE200" s="34">
        <v>70.03</v>
      </c>
      <c r="AF200" s="34">
        <v>45.87</v>
      </c>
      <c r="AG200" s="34">
        <v>0.87</v>
      </c>
      <c r="AH200" s="34">
        <v>53.25</v>
      </c>
      <c r="AI200" s="34">
        <v>60.87</v>
      </c>
      <c r="AK200" s="13" t="s">
        <v>366</v>
      </c>
      <c r="AL200" s="34" t="s">
        <v>340</v>
      </c>
      <c r="AM200" s="34" t="s">
        <v>1320</v>
      </c>
    </row>
    <row r="201" spans="1:39">
      <c r="A201" s="34" t="s">
        <v>1282</v>
      </c>
      <c r="B201" s="106" t="s">
        <v>243</v>
      </c>
      <c r="C201" s="106">
        <v>429092</v>
      </c>
      <c r="D201" s="106">
        <v>429286</v>
      </c>
      <c r="E201" s="106" t="s">
        <v>244</v>
      </c>
      <c r="F201" s="106" t="s">
        <v>188</v>
      </c>
      <c r="G201" s="106">
        <v>195</v>
      </c>
      <c r="H201" s="34">
        <v>65</v>
      </c>
      <c r="I201" s="34">
        <f t="shared" si="18"/>
        <v>1.75</v>
      </c>
      <c r="J201" s="34">
        <f t="shared" si="19"/>
        <v>7357.2999999999993</v>
      </c>
      <c r="K201" s="34">
        <f t="shared" si="21"/>
        <v>3487.2249999999999</v>
      </c>
      <c r="L201" s="34" t="s">
        <v>246</v>
      </c>
      <c r="M201" s="34" t="s">
        <v>247</v>
      </c>
      <c r="N201" s="34" t="s">
        <v>1324</v>
      </c>
      <c r="O201" s="34" t="s">
        <v>1325</v>
      </c>
      <c r="P201" s="34" t="s">
        <v>250</v>
      </c>
      <c r="Q201" s="34" t="s">
        <v>1326</v>
      </c>
      <c r="R201" s="35" t="s">
        <v>252</v>
      </c>
      <c r="S201" s="34" t="s">
        <v>253</v>
      </c>
      <c r="T201" s="34" t="s">
        <v>277</v>
      </c>
      <c r="U201" s="34" t="s">
        <v>255</v>
      </c>
      <c r="V201" s="34" t="s">
        <v>269</v>
      </c>
      <c r="W201" s="34" t="s">
        <v>269</v>
      </c>
      <c r="X201" s="34" t="s">
        <v>257</v>
      </c>
      <c r="Y201" s="34" t="s">
        <v>257</v>
      </c>
      <c r="Z201" s="34" t="s">
        <v>269</v>
      </c>
      <c r="AA201" s="34">
        <v>2.2000000000000002</v>
      </c>
      <c r="AB201" s="34">
        <v>13820.05</v>
      </c>
      <c r="AC201" s="34">
        <v>6286.67</v>
      </c>
      <c r="AD201" s="34">
        <v>1.3</v>
      </c>
      <c r="AE201" s="34">
        <v>894.55</v>
      </c>
      <c r="AF201" s="34">
        <v>687.78</v>
      </c>
      <c r="AG201" s="34">
        <v>0.45</v>
      </c>
      <c r="AH201" s="34">
        <v>721.06</v>
      </c>
      <c r="AI201" s="34">
        <v>1610.68</v>
      </c>
      <c r="AK201" s="13" t="s">
        <v>480</v>
      </c>
      <c r="AL201" t="s">
        <v>992</v>
      </c>
      <c r="AM201" s="34" t="s">
        <v>188</v>
      </c>
    </row>
    <row r="202" spans="1:39">
      <c r="A202" s="34" t="s">
        <v>1327</v>
      </c>
      <c r="B202" s="106" t="s">
        <v>243</v>
      </c>
      <c r="C202" s="106">
        <v>5326</v>
      </c>
      <c r="D202" s="106">
        <v>5456</v>
      </c>
      <c r="E202" s="106" t="s">
        <v>13</v>
      </c>
      <c r="F202" s="106" t="s">
        <v>1328</v>
      </c>
      <c r="G202" s="106">
        <v>131</v>
      </c>
      <c r="H202" s="34">
        <v>43</v>
      </c>
      <c r="I202" s="34">
        <f t="shared" si="18"/>
        <v>2.9299999999999997</v>
      </c>
      <c r="J202" s="34">
        <f t="shared" si="19"/>
        <v>9283.3700000000008</v>
      </c>
      <c r="K202" s="34">
        <f t="shared" si="21"/>
        <v>15910.744999999999</v>
      </c>
      <c r="L202" s="34" t="s">
        <v>1329</v>
      </c>
      <c r="M202" s="34" t="s">
        <v>1330</v>
      </c>
      <c r="N202" s="34" t="s">
        <v>1331</v>
      </c>
      <c r="O202" s="34" t="s">
        <v>1332</v>
      </c>
      <c r="P202" s="34" t="s">
        <v>1333</v>
      </c>
      <c r="Q202" s="34" t="s">
        <v>1334</v>
      </c>
      <c r="R202" s="35" t="s">
        <v>292</v>
      </c>
      <c r="S202" s="34" t="s">
        <v>253</v>
      </c>
      <c r="T202" s="34" t="s">
        <v>340</v>
      </c>
      <c r="U202" s="34" t="s">
        <v>278</v>
      </c>
      <c r="V202" s="34" t="s">
        <v>257</v>
      </c>
      <c r="W202" s="34" t="s">
        <v>257</v>
      </c>
      <c r="X202" s="34" t="s">
        <v>257</v>
      </c>
      <c r="Y202" s="34" t="s">
        <v>257</v>
      </c>
      <c r="Z202" s="34" t="s">
        <v>257</v>
      </c>
      <c r="AA202" s="34">
        <v>0.52</v>
      </c>
      <c r="AB202" s="34">
        <v>16401.560000000001</v>
      </c>
      <c r="AC202" s="34">
        <v>31415.85</v>
      </c>
      <c r="AD202" s="34">
        <v>5.34</v>
      </c>
      <c r="AE202" s="34">
        <v>2165.1799999999998</v>
      </c>
      <c r="AF202" s="34">
        <v>405.64</v>
      </c>
      <c r="AG202" s="34">
        <v>2.0099999999999998</v>
      </c>
      <c r="AH202" s="34">
        <v>2681.98</v>
      </c>
      <c r="AI202" s="34">
        <v>1333.49</v>
      </c>
      <c r="AK202" s="13" t="s">
        <v>287</v>
      </c>
      <c r="AL202" s="37" t="s">
        <v>340</v>
      </c>
      <c r="AM202" s="34" t="s">
        <v>1328</v>
      </c>
    </row>
    <row r="203" spans="1:39">
      <c r="A203" s="34" t="s">
        <v>1327</v>
      </c>
      <c r="B203" s="106" t="s">
        <v>243</v>
      </c>
      <c r="C203" s="106">
        <v>20437</v>
      </c>
      <c r="D203" s="106">
        <v>20628</v>
      </c>
      <c r="E203" s="106" t="s">
        <v>244</v>
      </c>
      <c r="F203" s="106" t="s">
        <v>1335</v>
      </c>
      <c r="G203" s="106">
        <v>192</v>
      </c>
      <c r="H203" s="34">
        <v>64</v>
      </c>
      <c r="I203" s="34">
        <f t="shared" si="18"/>
        <v>0.59000000000000008</v>
      </c>
      <c r="J203" s="34">
        <f t="shared" si="19"/>
        <v>1406.8700000000001</v>
      </c>
      <c r="K203" s="34">
        <f t="shared" si="21"/>
        <v>2526.915</v>
      </c>
      <c r="L203" s="34" t="s">
        <v>246</v>
      </c>
      <c r="M203" s="34" t="s">
        <v>247</v>
      </c>
      <c r="N203" s="34" t="s">
        <v>1336</v>
      </c>
      <c r="O203" s="34" t="s">
        <v>1337</v>
      </c>
      <c r="P203" s="34" t="s">
        <v>250</v>
      </c>
      <c r="Q203" s="34" t="s">
        <v>1338</v>
      </c>
      <c r="R203" s="35" t="s">
        <v>317</v>
      </c>
      <c r="S203" s="34" t="s">
        <v>253</v>
      </c>
      <c r="T203" s="34" t="s">
        <v>340</v>
      </c>
      <c r="U203" s="34" t="s">
        <v>310</v>
      </c>
      <c r="V203" s="34" t="s">
        <v>269</v>
      </c>
      <c r="W203" s="34" t="s">
        <v>257</v>
      </c>
      <c r="X203" s="34" t="s">
        <v>257</v>
      </c>
      <c r="Y203" s="34" t="s">
        <v>257</v>
      </c>
      <c r="Z203" s="34" t="s">
        <v>257</v>
      </c>
      <c r="AA203" s="34">
        <v>0.56000000000000005</v>
      </c>
      <c r="AB203" s="34">
        <v>2744.88</v>
      </c>
      <c r="AC203" s="34">
        <v>4943.4399999999996</v>
      </c>
      <c r="AD203" s="34">
        <v>0.62</v>
      </c>
      <c r="AE203" s="34">
        <v>68.86</v>
      </c>
      <c r="AF203" s="34">
        <v>110.39</v>
      </c>
      <c r="AG203" s="34">
        <v>0.96</v>
      </c>
      <c r="AH203" s="34">
        <v>116.66</v>
      </c>
      <c r="AI203" s="34">
        <v>121.75</v>
      </c>
      <c r="AK203" s="13" t="s">
        <v>294</v>
      </c>
      <c r="AL203" t="s">
        <v>1339</v>
      </c>
      <c r="AM203" s="34" t="s">
        <v>1335</v>
      </c>
    </row>
    <row r="204" spans="1:39">
      <c r="A204" s="34" t="s">
        <v>1327</v>
      </c>
      <c r="B204" s="106" t="s">
        <v>243</v>
      </c>
      <c r="C204" s="106">
        <v>20884</v>
      </c>
      <c r="D204" s="106">
        <v>21090</v>
      </c>
      <c r="E204" s="106" t="s">
        <v>13</v>
      </c>
      <c r="F204" s="106" t="s">
        <v>1340</v>
      </c>
      <c r="G204" s="106">
        <v>207</v>
      </c>
      <c r="H204" s="34">
        <v>69</v>
      </c>
      <c r="I204" s="34">
        <f t="shared" si="18"/>
        <v>1.77</v>
      </c>
      <c r="J204" s="34">
        <f t="shared" si="19"/>
        <v>2148.15</v>
      </c>
      <c r="K204" s="34">
        <f t="shared" si="21"/>
        <v>752.27</v>
      </c>
      <c r="L204" s="34" t="s">
        <v>246</v>
      </c>
      <c r="M204" s="34" t="s">
        <v>262</v>
      </c>
      <c r="N204" s="34" t="s">
        <v>1341</v>
      </c>
      <c r="O204" s="34" t="s">
        <v>1342</v>
      </c>
      <c r="P204" s="34" t="s">
        <v>250</v>
      </c>
      <c r="Q204" s="34" t="s">
        <v>1343</v>
      </c>
      <c r="R204" s="35" t="s">
        <v>292</v>
      </c>
      <c r="S204" s="34" t="s">
        <v>253</v>
      </c>
      <c r="T204" s="34" t="s">
        <v>340</v>
      </c>
      <c r="U204" s="34" t="s">
        <v>278</v>
      </c>
      <c r="V204" s="34" t="s">
        <v>257</v>
      </c>
      <c r="W204" s="34" t="s">
        <v>257</v>
      </c>
      <c r="X204" s="34" t="s">
        <v>257</v>
      </c>
      <c r="Y204" s="34" t="s">
        <v>257</v>
      </c>
      <c r="Z204" s="34" t="s">
        <v>257</v>
      </c>
      <c r="AA204" s="34">
        <v>2.91</v>
      </c>
      <c r="AB204" s="34">
        <v>4272.96</v>
      </c>
      <c r="AC204" s="34">
        <v>1467.27</v>
      </c>
      <c r="AD204" s="34">
        <v>0.63</v>
      </c>
      <c r="AE204" s="34">
        <v>23.34</v>
      </c>
      <c r="AF204" s="34">
        <v>37.270000000000003</v>
      </c>
      <c r="AG204" s="34">
        <v>1.18</v>
      </c>
      <c r="AH204" s="34">
        <v>87.94</v>
      </c>
      <c r="AI204" s="34">
        <v>37.270000000000003</v>
      </c>
      <c r="AK204" s="13" t="s">
        <v>513</v>
      </c>
      <c r="AL204" t="s">
        <v>1041</v>
      </c>
      <c r="AM204" s="34" t="s">
        <v>1340</v>
      </c>
    </row>
    <row r="205" spans="1:39">
      <c r="A205" s="34" t="s">
        <v>1327</v>
      </c>
      <c r="B205" s="106" t="s">
        <v>243</v>
      </c>
      <c r="C205" s="106">
        <v>21134</v>
      </c>
      <c r="D205" s="106">
        <v>21307</v>
      </c>
      <c r="E205" s="106" t="s">
        <v>13</v>
      </c>
      <c r="F205" s="106" t="s">
        <v>158</v>
      </c>
      <c r="G205" s="106">
        <v>174</v>
      </c>
      <c r="H205" s="34">
        <v>58</v>
      </c>
      <c r="I205" s="34">
        <f t="shared" si="18"/>
        <v>2.4249999999999998</v>
      </c>
      <c r="J205" s="34">
        <f t="shared" si="19"/>
        <v>2827.72</v>
      </c>
      <c r="K205" s="34">
        <f t="shared" si="21"/>
        <v>1944.87</v>
      </c>
      <c r="L205" s="34" t="s">
        <v>246</v>
      </c>
      <c r="M205" s="34" t="s">
        <v>262</v>
      </c>
      <c r="N205" s="34" t="s">
        <v>1344</v>
      </c>
      <c r="O205" s="34" t="s">
        <v>1345</v>
      </c>
      <c r="P205" s="34" t="s">
        <v>250</v>
      </c>
      <c r="Q205" s="34" t="s">
        <v>1346</v>
      </c>
      <c r="R205" s="35" t="s">
        <v>384</v>
      </c>
      <c r="S205" s="34" t="s">
        <v>253</v>
      </c>
      <c r="T205" s="34" t="s">
        <v>309</v>
      </c>
      <c r="U205" s="34" t="s">
        <v>278</v>
      </c>
      <c r="V205" s="34" t="s">
        <v>257</v>
      </c>
      <c r="W205" s="34" t="s">
        <v>269</v>
      </c>
      <c r="X205" s="34" t="s">
        <v>257</v>
      </c>
      <c r="Y205" s="34" t="s">
        <v>257</v>
      </c>
      <c r="Z205" s="34" t="s">
        <v>269</v>
      </c>
      <c r="AA205" s="34">
        <v>1.43</v>
      </c>
      <c r="AB205" s="34">
        <v>5485.78</v>
      </c>
      <c r="AC205" s="34">
        <v>3840.2</v>
      </c>
      <c r="AD205" s="34">
        <v>3.42</v>
      </c>
      <c r="AE205" s="34">
        <v>169.66</v>
      </c>
      <c r="AF205" s="34">
        <v>49.54</v>
      </c>
      <c r="AG205" s="34">
        <v>1.58</v>
      </c>
      <c r="AH205" s="34">
        <v>108.35</v>
      </c>
      <c r="AI205" s="34">
        <v>68.38</v>
      </c>
      <c r="AK205" s="13" t="s">
        <v>1085</v>
      </c>
      <c r="AL205" t="s">
        <v>1347</v>
      </c>
      <c r="AM205" s="34" t="s">
        <v>158</v>
      </c>
    </row>
    <row r="206" spans="1:39">
      <c r="A206" s="34" t="s">
        <v>1327</v>
      </c>
      <c r="B206" s="106" t="s">
        <v>243</v>
      </c>
      <c r="C206" s="106">
        <v>55899</v>
      </c>
      <c r="D206" s="106">
        <v>56111</v>
      </c>
      <c r="E206" s="106" t="s">
        <v>13</v>
      </c>
      <c r="F206" s="106" t="s">
        <v>1348</v>
      </c>
      <c r="G206" s="106">
        <v>213</v>
      </c>
      <c r="H206" s="34">
        <v>71</v>
      </c>
      <c r="I206" s="34">
        <f t="shared" si="18"/>
        <v>3.1399999999999997</v>
      </c>
      <c r="J206" s="34">
        <f t="shared" si="19"/>
        <v>6387.2349999999997</v>
      </c>
      <c r="K206" s="34">
        <f t="shared" si="21"/>
        <v>3489.4900000000002</v>
      </c>
      <c r="L206" s="34" t="s">
        <v>246</v>
      </c>
      <c r="M206" s="34" t="s">
        <v>247</v>
      </c>
      <c r="N206" s="34" t="s">
        <v>1349</v>
      </c>
      <c r="O206" s="34" t="s">
        <v>1350</v>
      </c>
      <c r="P206" s="34" t="s">
        <v>250</v>
      </c>
      <c r="Q206" s="34" t="s">
        <v>1351</v>
      </c>
      <c r="R206" s="35" t="s">
        <v>384</v>
      </c>
      <c r="S206" s="34" t="s">
        <v>253</v>
      </c>
      <c r="T206" s="34" t="s">
        <v>340</v>
      </c>
      <c r="U206" s="34" t="s">
        <v>255</v>
      </c>
      <c r="V206" s="34" t="s">
        <v>269</v>
      </c>
      <c r="W206" s="34" t="s">
        <v>269</v>
      </c>
      <c r="X206" s="34" t="s">
        <v>269</v>
      </c>
      <c r="Y206" s="34" t="s">
        <v>257</v>
      </c>
      <c r="Z206" s="34" t="s">
        <v>257</v>
      </c>
      <c r="AA206" s="34">
        <v>1.81</v>
      </c>
      <c r="AB206" s="34">
        <v>12492.39</v>
      </c>
      <c r="AC206" s="34">
        <v>6915.81</v>
      </c>
      <c r="AD206">
        <v>4.47</v>
      </c>
      <c r="AE206">
        <v>282.08</v>
      </c>
      <c r="AF206">
        <v>63.17</v>
      </c>
      <c r="AG206">
        <v>3.07</v>
      </c>
      <c r="AH206">
        <v>452.16</v>
      </c>
      <c r="AI206">
        <v>147.11000000000001</v>
      </c>
      <c r="AK206" s="13" t="s">
        <v>294</v>
      </c>
      <c r="AL206" t="s">
        <v>507</v>
      </c>
      <c r="AM206" s="34" t="s">
        <v>1348</v>
      </c>
    </row>
  </sheetData>
  <autoFilter ref="A1:AM206" xr:uid="{5C731F85-AB0F-8D4F-B895-08B3BC633025}">
    <sortState ref="A2:AM206">
      <sortCondition ref="F1:F206"/>
    </sortState>
  </autoFilter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2DB79-F8CB-754E-80E7-FD8EBABA49FA}">
  <dimension ref="A1:O37"/>
  <sheetViews>
    <sheetView workbookViewId="0">
      <selection activeCell="Q15" sqref="Q15"/>
    </sheetView>
  </sheetViews>
  <sheetFormatPr baseColWidth="10" defaultColWidth="34.33203125" defaultRowHeight="16"/>
  <cols>
    <col min="1" max="1" width="8.6640625" style="111" customWidth="1"/>
    <col min="2" max="2" width="12.5" style="16" customWidth="1"/>
    <col min="3" max="3" width="8.83203125" style="16" customWidth="1"/>
    <col min="4" max="4" width="9.1640625" style="16" customWidth="1"/>
    <col min="5" max="5" width="17.1640625" style="16" customWidth="1"/>
    <col min="6" max="6" width="14" style="111" customWidth="1"/>
    <col min="7" max="7" width="13" style="16" customWidth="1"/>
    <col min="8" max="8" width="24.5" style="16" customWidth="1"/>
    <col min="9" max="9" width="20.6640625" style="16" customWidth="1"/>
    <col min="10" max="10" width="19.1640625" style="1" customWidth="1"/>
    <col min="11" max="11" width="17.6640625" style="1" customWidth="1"/>
    <col min="12" max="12" width="20" style="16" customWidth="1"/>
    <col min="13" max="13" width="31" style="16" customWidth="1"/>
    <col min="14" max="14" width="19.1640625" style="16" customWidth="1"/>
    <col min="15" max="15" width="34.33203125" style="16"/>
  </cols>
  <sheetData>
    <row r="1" spans="1:15" s="25" customFormat="1" ht="65" thickBot="1">
      <c r="A1" s="22" t="s">
        <v>1813</v>
      </c>
      <c r="B1" s="22" t="s">
        <v>1831</v>
      </c>
      <c r="C1" s="22" t="s">
        <v>0</v>
      </c>
      <c r="D1" s="22" t="s">
        <v>27</v>
      </c>
      <c r="E1" s="22" t="s">
        <v>1832</v>
      </c>
      <c r="F1" s="22" t="s">
        <v>1833</v>
      </c>
      <c r="G1" s="22" t="s">
        <v>1</v>
      </c>
      <c r="H1" s="22" t="s">
        <v>28</v>
      </c>
      <c r="I1" s="23" t="s">
        <v>1834</v>
      </c>
      <c r="J1" s="24" t="s">
        <v>1835</v>
      </c>
      <c r="K1" s="24" t="s">
        <v>1836</v>
      </c>
      <c r="L1" s="23" t="s">
        <v>1837</v>
      </c>
      <c r="M1" s="23" t="s">
        <v>1838</v>
      </c>
      <c r="N1" s="23" t="s">
        <v>1839</v>
      </c>
      <c r="O1" s="23" t="s">
        <v>2</v>
      </c>
    </row>
    <row r="2" spans="1:15" ht="17" thickTop="1">
      <c r="A2" s="108" t="s">
        <v>1814</v>
      </c>
      <c r="B2" s="4" t="s">
        <v>29</v>
      </c>
      <c r="C2" s="3" t="s">
        <v>3</v>
      </c>
      <c r="D2" s="3" t="s">
        <v>16</v>
      </c>
      <c r="E2" s="4" t="s">
        <v>30</v>
      </c>
      <c r="F2" s="108" t="s">
        <v>1824</v>
      </c>
      <c r="G2" s="4" t="s">
        <v>5</v>
      </c>
      <c r="H2" s="4" t="s">
        <v>31</v>
      </c>
      <c r="I2" s="4">
        <f>LEN(N2)</f>
        <v>28</v>
      </c>
      <c r="J2" s="5">
        <v>15388</v>
      </c>
      <c r="K2" s="5">
        <v>15474</v>
      </c>
      <c r="L2" s="4">
        <v>7</v>
      </c>
      <c r="M2" s="4" t="s">
        <v>32</v>
      </c>
      <c r="N2" s="4" t="s">
        <v>6</v>
      </c>
      <c r="O2" s="4" t="s">
        <v>7</v>
      </c>
    </row>
    <row r="3" spans="1:15">
      <c r="A3" s="109" t="s">
        <v>1814</v>
      </c>
      <c r="B3" s="11" t="s">
        <v>33</v>
      </c>
      <c r="C3" s="10" t="s">
        <v>3</v>
      </c>
      <c r="D3" s="26" t="s">
        <v>4</v>
      </c>
      <c r="E3" s="11" t="s">
        <v>30</v>
      </c>
      <c r="F3" s="109" t="s">
        <v>7</v>
      </c>
      <c r="G3" s="11"/>
      <c r="H3" s="11" t="s">
        <v>31</v>
      </c>
      <c r="I3" s="11">
        <f t="shared" ref="I3:I30" si="0">LEN(N3)</f>
        <v>28</v>
      </c>
      <c r="J3" s="12">
        <v>15388</v>
      </c>
      <c r="K3" s="12">
        <v>15474</v>
      </c>
      <c r="L3" s="11">
        <v>7</v>
      </c>
      <c r="M3" s="11" t="s">
        <v>32</v>
      </c>
      <c r="N3" s="11" t="s">
        <v>6</v>
      </c>
      <c r="O3" s="11" t="s">
        <v>7</v>
      </c>
    </row>
    <row r="4" spans="1:15">
      <c r="A4" s="109" t="s">
        <v>1814</v>
      </c>
      <c r="B4" s="11" t="s">
        <v>34</v>
      </c>
      <c r="C4" s="10" t="s">
        <v>3</v>
      </c>
      <c r="D4" s="27" t="s">
        <v>35</v>
      </c>
      <c r="E4" s="11" t="s">
        <v>30</v>
      </c>
      <c r="F4" s="109" t="s">
        <v>7</v>
      </c>
      <c r="G4" s="11"/>
      <c r="H4" s="11" t="s">
        <v>31</v>
      </c>
      <c r="I4" s="11">
        <f t="shared" si="0"/>
        <v>28</v>
      </c>
      <c r="J4" s="12">
        <v>15388</v>
      </c>
      <c r="K4" s="12">
        <v>15474</v>
      </c>
      <c r="L4" s="11">
        <v>7</v>
      </c>
      <c r="M4" s="11" t="s">
        <v>32</v>
      </c>
      <c r="N4" s="11" t="s">
        <v>6</v>
      </c>
      <c r="O4" s="11" t="s">
        <v>7</v>
      </c>
    </row>
    <row r="5" spans="1:15">
      <c r="A5" s="109" t="s">
        <v>1814</v>
      </c>
      <c r="B5" s="11" t="s">
        <v>36</v>
      </c>
      <c r="C5" s="10" t="s">
        <v>3</v>
      </c>
      <c r="D5" s="27" t="s">
        <v>35</v>
      </c>
      <c r="E5" s="11" t="s">
        <v>30</v>
      </c>
      <c r="F5" s="109" t="s">
        <v>7</v>
      </c>
      <c r="G5" s="11"/>
      <c r="H5" s="11" t="s">
        <v>31</v>
      </c>
      <c r="I5" s="11">
        <f t="shared" si="0"/>
        <v>28</v>
      </c>
      <c r="J5" s="12">
        <v>15388</v>
      </c>
      <c r="K5" s="12">
        <v>15474</v>
      </c>
      <c r="L5" s="13">
        <v>7</v>
      </c>
      <c r="M5" s="11" t="s">
        <v>32</v>
      </c>
      <c r="N5" s="11" t="s">
        <v>6</v>
      </c>
      <c r="O5" s="11" t="s">
        <v>7</v>
      </c>
    </row>
    <row r="6" spans="1:15">
      <c r="A6" s="109" t="s">
        <v>1814</v>
      </c>
      <c r="B6" s="11" t="s">
        <v>37</v>
      </c>
      <c r="C6" s="10" t="s">
        <v>3</v>
      </c>
      <c r="D6" s="10" t="s">
        <v>16</v>
      </c>
      <c r="E6" s="11" t="s">
        <v>30</v>
      </c>
      <c r="F6" s="109" t="s">
        <v>7</v>
      </c>
      <c r="G6" s="11"/>
      <c r="H6" s="28" t="s">
        <v>38</v>
      </c>
      <c r="I6" s="11">
        <f t="shared" si="0"/>
        <v>28</v>
      </c>
      <c r="J6" s="12">
        <v>15388</v>
      </c>
      <c r="K6" s="12">
        <v>15474</v>
      </c>
      <c r="L6" s="11">
        <v>7</v>
      </c>
      <c r="M6" s="11" t="s">
        <v>32</v>
      </c>
      <c r="N6" s="11" t="s">
        <v>6</v>
      </c>
      <c r="O6" s="11" t="s">
        <v>7</v>
      </c>
    </row>
    <row r="7" spans="1:15">
      <c r="A7" s="109" t="s">
        <v>1814</v>
      </c>
      <c r="B7" s="11" t="s">
        <v>39</v>
      </c>
      <c r="C7" s="10" t="s">
        <v>3</v>
      </c>
      <c r="D7" s="26" t="s">
        <v>4</v>
      </c>
      <c r="E7" s="11" t="s">
        <v>30</v>
      </c>
      <c r="F7" s="109" t="s">
        <v>7</v>
      </c>
      <c r="G7" s="11"/>
      <c r="H7" s="28" t="s">
        <v>38</v>
      </c>
      <c r="I7" s="11">
        <f t="shared" si="0"/>
        <v>28</v>
      </c>
      <c r="J7" s="12">
        <v>15388</v>
      </c>
      <c r="K7" s="12">
        <v>15474</v>
      </c>
      <c r="L7" s="11">
        <v>7</v>
      </c>
      <c r="M7" s="11" t="s">
        <v>32</v>
      </c>
      <c r="N7" s="11" t="s">
        <v>6</v>
      </c>
      <c r="O7" s="11" t="s">
        <v>7</v>
      </c>
    </row>
    <row r="8" spans="1:15">
      <c r="A8" s="109" t="s">
        <v>1814</v>
      </c>
      <c r="B8" s="11" t="s">
        <v>40</v>
      </c>
      <c r="C8" s="10" t="s">
        <v>16</v>
      </c>
      <c r="D8" s="10" t="s">
        <v>13</v>
      </c>
      <c r="E8" s="11" t="s">
        <v>30</v>
      </c>
      <c r="F8" s="109" t="s">
        <v>7</v>
      </c>
      <c r="G8" s="11"/>
      <c r="H8" s="28" t="s">
        <v>38</v>
      </c>
      <c r="I8" s="11">
        <f t="shared" si="0"/>
        <v>28</v>
      </c>
      <c r="J8" s="12">
        <v>15388</v>
      </c>
      <c r="K8" s="12">
        <v>15474</v>
      </c>
      <c r="L8" s="11">
        <v>7</v>
      </c>
      <c r="M8" s="11" t="s">
        <v>32</v>
      </c>
      <c r="N8" s="11" t="s">
        <v>6</v>
      </c>
      <c r="O8" s="11" t="s">
        <v>7</v>
      </c>
    </row>
    <row r="9" spans="1:15">
      <c r="A9" s="110" t="s">
        <v>1815</v>
      </c>
      <c r="B9" s="8" t="s">
        <v>41</v>
      </c>
      <c r="C9" s="7" t="s">
        <v>3</v>
      </c>
      <c r="D9" s="29" t="s">
        <v>4</v>
      </c>
      <c r="E9" s="8" t="s">
        <v>42</v>
      </c>
      <c r="F9" s="110" t="s">
        <v>1825</v>
      </c>
      <c r="G9" s="8" t="s">
        <v>8</v>
      </c>
      <c r="H9" s="8" t="s">
        <v>43</v>
      </c>
      <c r="I9" s="8">
        <f t="shared" si="0"/>
        <v>56</v>
      </c>
      <c r="J9" s="9">
        <v>1299138</v>
      </c>
      <c r="K9" s="9">
        <v>1299308</v>
      </c>
      <c r="L9" s="8">
        <v>5</v>
      </c>
      <c r="M9" s="8" t="s">
        <v>44</v>
      </c>
      <c r="N9" s="8" t="s">
        <v>9</v>
      </c>
      <c r="O9" s="8" t="s">
        <v>7</v>
      </c>
    </row>
    <row r="10" spans="1:15">
      <c r="A10" s="110" t="s">
        <v>1815</v>
      </c>
      <c r="B10" s="8" t="s">
        <v>45</v>
      </c>
      <c r="C10" s="7" t="s">
        <v>3</v>
      </c>
      <c r="D10" s="30" t="s">
        <v>35</v>
      </c>
      <c r="E10" s="8" t="s">
        <v>42</v>
      </c>
      <c r="F10" s="110" t="s">
        <v>7</v>
      </c>
      <c r="G10" s="8"/>
      <c r="H10" s="8" t="s">
        <v>43</v>
      </c>
      <c r="I10" s="8">
        <f t="shared" si="0"/>
        <v>56</v>
      </c>
      <c r="J10" s="9">
        <v>1299138</v>
      </c>
      <c r="K10" s="9">
        <v>1299308</v>
      </c>
      <c r="L10" s="8">
        <v>5</v>
      </c>
      <c r="M10" s="8" t="s">
        <v>44</v>
      </c>
      <c r="N10" s="8" t="s">
        <v>9</v>
      </c>
      <c r="O10" s="8" t="s">
        <v>7</v>
      </c>
    </row>
    <row r="11" spans="1:15">
      <c r="A11" s="110" t="s">
        <v>1815</v>
      </c>
      <c r="B11" s="8" t="s">
        <v>46</v>
      </c>
      <c r="C11" s="7" t="s">
        <v>3</v>
      </c>
      <c r="D11" s="30" t="s">
        <v>35</v>
      </c>
      <c r="E11" s="8" t="s">
        <v>47</v>
      </c>
      <c r="F11" s="110" t="s">
        <v>7</v>
      </c>
      <c r="G11" s="8"/>
      <c r="H11" s="8" t="s">
        <v>43</v>
      </c>
      <c r="I11" s="8">
        <f t="shared" si="0"/>
        <v>56</v>
      </c>
      <c r="J11" s="9">
        <v>1299138</v>
      </c>
      <c r="K11" s="9">
        <v>1299308</v>
      </c>
      <c r="L11" s="8">
        <v>5</v>
      </c>
      <c r="M11" s="8" t="s">
        <v>44</v>
      </c>
      <c r="N11" s="8" t="s">
        <v>9</v>
      </c>
      <c r="O11" s="8" t="s">
        <v>7</v>
      </c>
    </row>
    <row r="12" spans="1:15">
      <c r="A12" s="110" t="s">
        <v>1815</v>
      </c>
      <c r="B12" s="8" t="s">
        <v>48</v>
      </c>
      <c r="C12" s="7" t="s">
        <v>3</v>
      </c>
      <c r="D12" s="29" t="s">
        <v>4</v>
      </c>
      <c r="E12" s="8" t="s">
        <v>47</v>
      </c>
      <c r="F12" s="110" t="s">
        <v>7</v>
      </c>
      <c r="G12" s="8"/>
      <c r="H12" s="8" t="s">
        <v>49</v>
      </c>
      <c r="I12" s="8">
        <f t="shared" si="0"/>
        <v>1</v>
      </c>
      <c r="J12" s="9" t="s">
        <v>13</v>
      </c>
      <c r="K12" s="9" t="s">
        <v>13</v>
      </c>
      <c r="L12" s="8" t="s">
        <v>13</v>
      </c>
      <c r="M12" s="8" t="s">
        <v>13</v>
      </c>
      <c r="N12" s="8" t="s">
        <v>13</v>
      </c>
      <c r="O12" s="8" t="s">
        <v>7</v>
      </c>
    </row>
    <row r="13" spans="1:15">
      <c r="A13" s="110" t="s">
        <v>1815</v>
      </c>
      <c r="B13" s="8" t="s">
        <v>50</v>
      </c>
      <c r="C13" s="7" t="s">
        <v>3</v>
      </c>
      <c r="D13" s="29" t="s">
        <v>4</v>
      </c>
      <c r="E13" s="8" t="s">
        <v>47</v>
      </c>
      <c r="F13" s="110" t="s">
        <v>7</v>
      </c>
      <c r="G13" s="8"/>
      <c r="H13" s="8" t="s">
        <v>43</v>
      </c>
      <c r="I13" s="8">
        <f t="shared" si="0"/>
        <v>56</v>
      </c>
      <c r="J13" s="9">
        <v>1299138</v>
      </c>
      <c r="K13" s="9">
        <v>1299308</v>
      </c>
      <c r="L13" s="8">
        <v>5</v>
      </c>
      <c r="M13" s="8" t="s">
        <v>44</v>
      </c>
      <c r="N13" s="8" t="s">
        <v>9</v>
      </c>
      <c r="O13" s="8" t="s">
        <v>7</v>
      </c>
    </row>
    <row r="14" spans="1:15">
      <c r="A14" s="109" t="s">
        <v>1816</v>
      </c>
      <c r="B14" s="11" t="s">
        <v>51</v>
      </c>
      <c r="C14" s="10" t="s">
        <v>3</v>
      </c>
      <c r="D14" s="26" t="s">
        <v>4</v>
      </c>
      <c r="E14" s="11" t="s">
        <v>52</v>
      </c>
      <c r="F14" s="112" t="s">
        <v>10</v>
      </c>
      <c r="G14" s="11" t="s">
        <v>11</v>
      </c>
      <c r="H14" s="28" t="s">
        <v>53</v>
      </c>
      <c r="I14" s="11">
        <f t="shared" si="0"/>
        <v>34</v>
      </c>
      <c r="J14" s="12">
        <v>1304075</v>
      </c>
      <c r="K14" s="12">
        <v>1303971</v>
      </c>
      <c r="L14" s="11">
        <v>1</v>
      </c>
      <c r="M14" s="11" t="s">
        <v>54</v>
      </c>
      <c r="N14" s="11" t="s">
        <v>12</v>
      </c>
      <c r="O14" s="13" t="s">
        <v>7</v>
      </c>
    </row>
    <row r="15" spans="1:15">
      <c r="A15" s="110" t="s">
        <v>1817</v>
      </c>
      <c r="B15" s="8" t="s">
        <v>55</v>
      </c>
      <c r="C15" s="7" t="s">
        <v>16</v>
      </c>
      <c r="D15" s="7" t="s">
        <v>13</v>
      </c>
      <c r="E15" s="8" t="s">
        <v>56</v>
      </c>
      <c r="F15" s="110" t="s">
        <v>1826</v>
      </c>
      <c r="G15" s="8" t="s">
        <v>14</v>
      </c>
      <c r="H15" s="8" t="s">
        <v>38</v>
      </c>
      <c r="I15" s="8">
        <f t="shared" si="0"/>
        <v>33</v>
      </c>
      <c r="J15" s="9">
        <v>1703724</v>
      </c>
      <c r="K15" s="9">
        <v>1703825</v>
      </c>
      <c r="L15" s="8">
        <v>1</v>
      </c>
      <c r="M15" s="8" t="s">
        <v>57</v>
      </c>
      <c r="N15" s="8" t="s">
        <v>15</v>
      </c>
      <c r="O15" s="8" t="s">
        <v>7</v>
      </c>
    </row>
    <row r="16" spans="1:15">
      <c r="A16" s="109" t="s">
        <v>1818</v>
      </c>
      <c r="B16" s="11" t="s">
        <v>58</v>
      </c>
      <c r="C16" s="10" t="s">
        <v>3</v>
      </c>
      <c r="D16" s="10" t="s">
        <v>16</v>
      </c>
      <c r="E16" s="11" t="s">
        <v>59</v>
      </c>
      <c r="F16" s="109" t="s">
        <v>1827</v>
      </c>
      <c r="G16" s="11" t="s">
        <v>17</v>
      </c>
      <c r="H16" s="11" t="s">
        <v>43</v>
      </c>
      <c r="I16" s="11">
        <f t="shared" si="0"/>
        <v>40</v>
      </c>
      <c r="J16" s="12">
        <v>2163400</v>
      </c>
      <c r="K16" s="12">
        <v>2163278</v>
      </c>
      <c r="L16" s="11">
        <v>2</v>
      </c>
      <c r="M16" s="11" t="s">
        <v>60</v>
      </c>
      <c r="N16" s="11" t="s">
        <v>18</v>
      </c>
      <c r="O16" s="11" t="s">
        <v>7</v>
      </c>
    </row>
    <row r="17" spans="1:15">
      <c r="A17" s="109" t="s">
        <v>1818</v>
      </c>
      <c r="B17" s="11" t="s">
        <v>61</v>
      </c>
      <c r="C17" s="10" t="s">
        <v>16</v>
      </c>
      <c r="D17" s="10" t="s">
        <v>13</v>
      </c>
      <c r="E17" s="11" t="s">
        <v>59</v>
      </c>
      <c r="F17" s="109" t="s">
        <v>7</v>
      </c>
      <c r="G17" s="11"/>
      <c r="H17" s="11" t="s">
        <v>43</v>
      </c>
      <c r="I17" s="11">
        <f t="shared" si="0"/>
        <v>40</v>
      </c>
      <c r="J17" s="12">
        <v>2163400</v>
      </c>
      <c r="K17" s="12">
        <v>2163278</v>
      </c>
      <c r="L17" s="11">
        <v>2</v>
      </c>
      <c r="M17" s="11" t="s">
        <v>60</v>
      </c>
      <c r="N17" s="11" t="s">
        <v>18</v>
      </c>
      <c r="O17" s="11" t="s">
        <v>7</v>
      </c>
    </row>
    <row r="18" spans="1:15">
      <c r="A18" s="110" t="s">
        <v>1819</v>
      </c>
      <c r="B18" s="8" t="s">
        <v>62</v>
      </c>
      <c r="C18" s="7" t="s">
        <v>3</v>
      </c>
      <c r="D18" s="7" t="s">
        <v>16</v>
      </c>
      <c r="E18" s="8" t="s">
        <v>63</v>
      </c>
      <c r="F18" s="110" t="s">
        <v>1828</v>
      </c>
      <c r="G18" s="8" t="s">
        <v>19</v>
      </c>
      <c r="H18" s="8" t="s">
        <v>64</v>
      </c>
      <c r="I18" s="8">
        <f t="shared" si="0"/>
        <v>49</v>
      </c>
      <c r="J18" s="9">
        <v>2263441</v>
      </c>
      <c r="K18" s="9">
        <v>2263590</v>
      </c>
      <c r="L18" s="8">
        <v>1</v>
      </c>
      <c r="M18" s="8" t="s">
        <v>65</v>
      </c>
      <c r="N18" s="8" t="s">
        <v>20</v>
      </c>
      <c r="O18" s="8" t="s">
        <v>7</v>
      </c>
    </row>
    <row r="19" spans="1:15">
      <c r="A19" s="109" t="s">
        <v>1820</v>
      </c>
      <c r="B19" s="11" t="s">
        <v>66</v>
      </c>
      <c r="C19" s="10" t="s">
        <v>3</v>
      </c>
      <c r="D19" s="31" t="s">
        <v>4</v>
      </c>
      <c r="E19" s="11" t="s">
        <v>67</v>
      </c>
      <c r="F19" s="109" t="s">
        <v>1829</v>
      </c>
      <c r="G19" s="11" t="s">
        <v>21</v>
      </c>
      <c r="H19" s="11" t="s">
        <v>68</v>
      </c>
      <c r="I19" s="11">
        <f t="shared" si="0"/>
        <v>34</v>
      </c>
      <c r="J19" s="12">
        <v>2281526</v>
      </c>
      <c r="K19" s="12">
        <v>2281630</v>
      </c>
      <c r="L19" s="11">
        <v>2</v>
      </c>
      <c r="M19" s="11" t="s">
        <v>69</v>
      </c>
      <c r="N19" s="11" t="s">
        <v>22</v>
      </c>
      <c r="O19" s="11" t="s">
        <v>7</v>
      </c>
    </row>
    <row r="20" spans="1:15">
      <c r="A20" s="109" t="s">
        <v>1820</v>
      </c>
      <c r="B20" s="11" t="s">
        <v>70</v>
      </c>
      <c r="C20" s="10" t="s">
        <v>3</v>
      </c>
      <c r="D20" s="10" t="s">
        <v>16</v>
      </c>
      <c r="E20" s="11" t="s">
        <v>71</v>
      </c>
      <c r="F20" s="109" t="s">
        <v>7</v>
      </c>
      <c r="G20" s="11"/>
      <c r="H20" s="11" t="s">
        <v>68</v>
      </c>
      <c r="I20" s="11">
        <f t="shared" si="0"/>
        <v>34</v>
      </c>
      <c r="J20" s="12">
        <v>2281526</v>
      </c>
      <c r="K20" s="12">
        <v>2281630</v>
      </c>
      <c r="L20" s="11">
        <v>2</v>
      </c>
      <c r="M20" s="11" t="s">
        <v>69</v>
      </c>
      <c r="N20" s="11" t="s">
        <v>22</v>
      </c>
      <c r="O20" s="11" t="s">
        <v>7</v>
      </c>
    </row>
    <row r="21" spans="1:15" s="21" customFormat="1" ht="15">
      <c r="A21" s="110" t="s">
        <v>1821</v>
      </c>
      <c r="B21" s="14" t="s">
        <v>72</v>
      </c>
      <c r="C21" s="14" t="s">
        <v>16</v>
      </c>
      <c r="D21" s="14" t="s">
        <v>13</v>
      </c>
      <c r="E21" s="14" t="s">
        <v>73</v>
      </c>
      <c r="F21" s="110"/>
      <c r="G21" s="14"/>
      <c r="H21" s="14" t="s">
        <v>53</v>
      </c>
      <c r="I21" s="14">
        <f t="shared" si="0"/>
        <v>257</v>
      </c>
      <c r="J21" s="15">
        <v>2301552</v>
      </c>
      <c r="K21" s="15">
        <v>2300791</v>
      </c>
      <c r="L21" s="14">
        <v>1</v>
      </c>
      <c r="M21" s="14" t="s">
        <v>74</v>
      </c>
      <c r="N21" s="14" t="s">
        <v>75</v>
      </c>
      <c r="O21" s="6" t="s">
        <v>23</v>
      </c>
    </row>
    <row r="22" spans="1:15">
      <c r="A22" s="109" t="s">
        <v>1822</v>
      </c>
      <c r="B22" s="11" t="s">
        <v>76</v>
      </c>
      <c r="C22" s="10" t="s">
        <v>16</v>
      </c>
      <c r="D22" s="10" t="s">
        <v>13</v>
      </c>
      <c r="E22" s="10" t="s">
        <v>77</v>
      </c>
      <c r="F22" s="109" t="s">
        <v>1830</v>
      </c>
      <c r="G22" s="11" t="s">
        <v>24</v>
      </c>
      <c r="H22" s="11"/>
      <c r="I22" s="11">
        <f t="shared" si="0"/>
        <v>45</v>
      </c>
      <c r="J22" s="12">
        <v>2862782</v>
      </c>
      <c r="K22" s="12">
        <v>2862919</v>
      </c>
      <c r="L22" s="11">
        <v>1</v>
      </c>
      <c r="M22" s="11" t="s">
        <v>78</v>
      </c>
      <c r="N22" s="11" t="s">
        <v>25</v>
      </c>
      <c r="O22" s="11" t="s">
        <v>7</v>
      </c>
    </row>
    <row r="23" spans="1:15">
      <c r="A23" s="110" t="s">
        <v>1823</v>
      </c>
      <c r="B23" s="8" t="s">
        <v>79</v>
      </c>
      <c r="C23" s="7" t="s">
        <v>16</v>
      </c>
      <c r="D23" s="7" t="s">
        <v>13</v>
      </c>
      <c r="E23" s="8" t="s">
        <v>80</v>
      </c>
      <c r="F23" s="113" t="s">
        <v>10</v>
      </c>
      <c r="G23" s="8"/>
      <c r="H23" s="8" t="s">
        <v>10</v>
      </c>
      <c r="I23" s="8">
        <f t="shared" si="0"/>
        <v>0</v>
      </c>
      <c r="J23" s="9"/>
      <c r="K23" s="9"/>
      <c r="L23" s="8"/>
      <c r="M23" s="8"/>
      <c r="N23" s="8"/>
      <c r="O23" s="6" t="s">
        <v>26</v>
      </c>
    </row>
    <row r="24" spans="1:15">
      <c r="A24" s="110" t="s">
        <v>1823</v>
      </c>
      <c r="B24" s="8" t="s">
        <v>81</v>
      </c>
      <c r="C24" s="7" t="s">
        <v>16</v>
      </c>
      <c r="D24" s="7" t="s">
        <v>13</v>
      </c>
      <c r="E24" s="8" t="s">
        <v>80</v>
      </c>
      <c r="F24" s="113" t="s">
        <v>7</v>
      </c>
      <c r="G24" s="8"/>
      <c r="H24" s="8" t="s">
        <v>10</v>
      </c>
      <c r="I24" s="8">
        <f t="shared" si="0"/>
        <v>0</v>
      </c>
      <c r="J24" s="9"/>
      <c r="K24" s="9"/>
      <c r="L24" s="8"/>
      <c r="M24" s="8"/>
      <c r="N24" s="8"/>
      <c r="O24" s="8"/>
    </row>
    <row r="25" spans="1:15">
      <c r="A25" s="110" t="s">
        <v>1823</v>
      </c>
      <c r="B25" s="8" t="s">
        <v>82</v>
      </c>
      <c r="C25" s="7" t="s">
        <v>16</v>
      </c>
      <c r="D25" s="7" t="s">
        <v>13</v>
      </c>
      <c r="E25" s="8" t="s">
        <v>80</v>
      </c>
      <c r="F25" s="113" t="s">
        <v>7</v>
      </c>
      <c r="G25" s="8"/>
      <c r="H25" s="8" t="s">
        <v>10</v>
      </c>
      <c r="I25" s="8">
        <f t="shared" si="0"/>
        <v>0</v>
      </c>
      <c r="J25" s="9"/>
      <c r="K25" s="9"/>
      <c r="L25" s="8"/>
      <c r="M25" s="8"/>
      <c r="N25" s="8"/>
      <c r="O25" s="8"/>
    </row>
    <row r="26" spans="1:15">
      <c r="A26" s="110" t="s">
        <v>1823</v>
      </c>
      <c r="B26" s="8" t="s">
        <v>83</v>
      </c>
      <c r="C26" s="7" t="s">
        <v>16</v>
      </c>
      <c r="D26" s="7" t="s">
        <v>13</v>
      </c>
      <c r="E26" s="8" t="s">
        <v>80</v>
      </c>
      <c r="F26" s="113" t="s">
        <v>7</v>
      </c>
      <c r="G26" s="8"/>
      <c r="H26" s="8" t="s">
        <v>10</v>
      </c>
      <c r="I26" s="8">
        <f t="shared" si="0"/>
        <v>0</v>
      </c>
      <c r="J26" s="9"/>
      <c r="K26" s="9"/>
      <c r="L26" s="8"/>
      <c r="M26" s="8"/>
      <c r="N26" s="8"/>
      <c r="O26" s="8"/>
    </row>
    <row r="27" spans="1:15">
      <c r="A27" s="110" t="s">
        <v>1823</v>
      </c>
      <c r="B27" s="8" t="s">
        <v>84</v>
      </c>
      <c r="C27" s="7" t="s">
        <v>16</v>
      </c>
      <c r="D27" s="7" t="s">
        <v>13</v>
      </c>
      <c r="E27" s="8" t="s">
        <v>80</v>
      </c>
      <c r="F27" s="113" t="s">
        <v>7</v>
      </c>
      <c r="G27" s="8"/>
      <c r="H27" s="8" t="s">
        <v>10</v>
      </c>
      <c r="I27" s="8">
        <f t="shared" si="0"/>
        <v>0</v>
      </c>
      <c r="J27" s="9"/>
      <c r="K27" s="9"/>
      <c r="L27" s="8"/>
      <c r="M27" s="8"/>
      <c r="N27" s="8"/>
      <c r="O27" s="8"/>
    </row>
    <row r="28" spans="1:15">
      <c r="A28" s="110" t="s">
        <v>1823</v>
      </c>
      <c r="B28" s="8" t="s">
        <v>85</v>
      </c>
      <c r="C28" s="7" t="s">
        <v>16</v>
      </c>
      <c r="D28" s="7" t="s">
        <v>13</v>
      </c>
      <c r="E28" s="8" t="s">
        <v>86</v>
      </c>
      <c r="F28" s="113" t="s">
        <v>7</v>
      </c>
      <c r="G28" s="8"/>
      <c r="H28" s="8" t="s">
        <v>10</v>
      </c>
      <c r="I28" s="8">
        <f t="shared" si="0"/>
        <v>0</v>
      </c>
      <c r="J28" s="9"/>
      <c r="K28" s="9"/>
      <c r="L28" s="8"/>
      <c r="M28" s="8"/>
      <c r="N28" s="8"/>
      <c r="O28" s="8"/>
    </row>
    <row r="29" spans="1:15">
      <c r="A29" s="110" t="s">
        <v>1823</v>
      </c>
      <c r="B29" s="8" t="s">
        <v>87</v>
      </c>
      <c r="C29" s="7" t="s">
        <v>16</v>
      </c>
      <c r="D29" s="7" t="s">
        <v>13</v>
      </c>
      <c r="E29" s="8" t="s">
        <v>86</v>
      </c>
      <c r="F29" s="113" t="s">
        <v>88</v>
      </c>
      <c r="G29" s="8"/>
      <c r="H29" s="8" t="s">
        <v>10</v>
      </c>
      <c r="I29" s="8">
        <f t="shared" si="0"/>
        <v>0</v>
      </c>
      <c r="J29" s="9"/>
      <c r="K29" s="9"/>
      <c r="L29" s="8"/>
      <c r="M29" s="8"/>
      <c r="N29" s="8"/>
      <c r="O29" s="8"/>
    </row>
    <row r="30" spans="1:15">
      <c r="A30" s="110" t="s">
        <v>1823</v>
      </c>
      <c r="B30" s="8" t="s">
        <v>89</v>
      </c>
      <c r="C30" s="7" t="s">
        <v>16</v>
      </c>
      <c r="D30" s="7" t="s">
        <v>13</v>
      </c>
      <c r="E30" s="8" t="s">
        <v>86</v>
      </c>
      <c r="F30" s="113" t="s">
        <v>7</v>
      </c>
      <c r="G30" s="8"/>
      <c r="H30" s="8" t="s">
        <v>10</v>
      </c>
      <c r="I30" s="8">
        <f t="shared" si="0"/>
        <v>0</v>
      </c>
      <c r="J30" s="9"/>
      <c r="K30" s="9"/>
      <c r="L30" s="8"/>
      <c r="M30" s="8"/>
      <c r="N30" s="8"/>
      <c r="O30" s="8"/>
    </row>
    <row r="32" spans="1:15">
      <c r="B32" s="32" t="s">
        <v>90</v>
      </c>
    </row>
    <row r="35" spans="2:4">
      <c r="B35" s="33"/>
      <c r="C35" s="17"/>
      <c r="D35" s="16" t="s">
        <v>91</v>
      </c>
    </row>
    <row r="36" spans="2:4">
      <c r="B36" s="33"/>
      <c r="C36" s="18"/>
      <c r="D36" s="19" t="s">
        <v>92</v>
      </c>
    </row>
    <row r="37" spans="2:4">
      <c r="D37" s="20" t="s">
        <v>93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A81EE-9A2A-F546-A753-7A4182CC5D6E}">
  <dimension ref="A1:U53"/>
  <sheetViews>
    <sheetView tabSelected="1" zoomScaleNormal="100" workbookViewId="0">
      <selection activeCell="M11" sqref="M11"/>
    </sheetView>
  </sheetViews>
  <sheetFormatPr baseColWidth="10" defaultRowHeight="16"/>
  <cols>
    <col min="1" max="1" width="10.83203125" style="81"/>
    <col min="2" max="2" width="10.83203125" style="56"/>
    <col min="3" max="3" width="17" style="56" customWidth="1"/>
    <col min="4" max="4" width="8.5" style="56" customWidth="1"/>
    <col min="5" max="5" width="10.83203125" style="70" customWidth="1"/>
    <col min="6" max="6" width="10.83203125" style="78"/>
    <col min="7" max="7" width="21.5" style="78" customWidth="1"/>
    <col min="8" max="8" width="23" style="56" customWidth="1"/>
    <col min="9" max="9" width="16.33203125" style="56" customWidth="1"/>
    <col min="10" max="10" width="23.1640625" style="56" customWidth="1"/>
    <col min="11" max="11" width="10.83203125" style="78"/>
    <col min="12" max="12" width="31.83203125" style="71" customWidth="1"/>
    <col min="13" max="13" width="52.83203125" style="117" customWidth="1"/>
    <col min="14" max="14" width="13.33203125" style="56" customWidth="1"/>
    <col min="15" max="15" width="8.5" style="56" customWidth="1"/>
    <col min="16" max="16" width="69.6640625" style="56" customWidth="1"/>
    <col min="17" max="17" width="23.83203125" style="56" customWidth="1"/>
    <col min="18" max="18" width="13.83203125" style="56" customWidth="1"/>
    <col min="19" max="19" width="23" style="56" customWidth="1"/>
    <col min="20" max="20" width="40.83203125" style="56" customWidth="1"/>
    <col min="21" max="16384" width="10.83203125" style="56"/>
  </cols>
  <sheetData>
    <row r="1" spans="1:21" s="51" customFormat="1" thickBot="1">
      <c r="A1" s="46" t="s">
        <v>1840</v>
      </c>
      <c r="B1" s="47" t="s">
        <v>207</v>
      </c>
      <c r="C1" s="47" t="s">
        <v>208</v>
      </c>
      <c r="D1" s="47" t="s">
        <v>209</v>
      </c>
      <c r="E1" s="48" t="s">
        <v>210</v>
      </c>
      <c r="F1" s="72" t="s">
        <v>211</v>
      </c>
      <c r="G1" s="72" t="s">
        <v>1352</v>
      </c>
      <c r="H1" s="47" t="s">
        <v>1841</v>
      </c>
      <c r="I1" s="47" t="s">
        <v>1353</v>
      </c>
      <c r="J1" s="47" t="s">
        <v>1842</v>
      </c>
      <c r="K1" s="72" t="s">
        <v>221</v>
      </c>
      <c r="L1" s="49" t="s">
        <v>1843</v>
      </c>
      <c r="M1" s="115" t="s">
        <v>1849</v>
      </c>
      <c r="N1" s="47" t="s">
        <v>1354</v>
      </c>
      <c r="O1" s="47" t="s">
        <v>1355</v>
      </c>
      <c r="P1" s="46" t="s">
        <v>1359</v>
      </c>
      <c r="Q1" s="46" t="s">
        <v>1360</v>
      </c>
      <c r="R1" s="46" t="s">
        <v>1356</v>
      </c>
      <c r="S1" s="46" t="s">
        <v>1357</v>
      </c>
      <c r="T1" s="46" t="s">
        <v>1358</v>
      </c>
      <c r="U1" s="50"/>
    </row>
    <row r="2" spans="1:21" ht="18" thickTop="1">
      <c r="A2" s="82" t="s">
        <v>1641</v>
      </c>
      <c r="B2" s="53" t="s">
        <v>1194</v>
      </c>
      <c r="C2" s="53" t="s">
        <v>1361</v>
      </c>
      <c r="D2" s="83">
        <v>269735</v>
      </c>
      <c r="E2" s="84">
        <v>269676</v>
      </c>
      <c r="F2" s="85" t="s">
        <v>13</v>
      </c>
      <c r="G2" s="86">
        <v>-3.4</v>
      </c>
      <c r="H2" s="53" t="s">
        <v>1362</v>
      </c>
      <c r="I2" s="53" t="s">
        <v>1363</v>
      </c>
      <c r="J2" s="53" t="s">
        <v>1364</v>
      </c>
      <c r="K2" s="86" t="s">
        <v>1365</v>
      </c>
      <c r="L2" s="54"/>
      <c r="M2" s="88" t="s">
        <v>1846</v>
      </c>
      <c r="N2" s="52" t="s">
        <v>1366</v>
      </c>
      <c r="O2" s="53">
        <v>20</v>
      </c>
      <c r="P2" s="53" t="s">
        <v>1368</v>
      </c>
      <c r="Q2" s="53" t="s">
        <v>1369</v>
      </c>
      <c r="R2" s="53" t="s">
        <v>1367</v>
      </c>
      <c r="S2" s="53" t="s">
        <v>1311</v>
      </c>
      <c r="T2" s="53" t="s">
        <v>619</v>
      </c>
      <c r="U2" s="55" t="s">
        <v>7</v>
      </c>
    </row>
    <row r="3" spans="1:21" ht="17">
      <c r="A3" s="79" t="s">
        <v>1652</v>
      </c>
      <c r="B3" s="57" t="s">
        <v>242</v>
      </c>
      <c r="C3" s="57" t="s">
        <v>1361</v>
      </c>
      <c r="D3" s="61">
        <v>1864795</v>
      </c>
      <c r="E3" s="62">
        <v>1864700</v>
      </c>
      <c r="F3" s="74" t="s">
        <v>13</v>
      </c>
      <c r="G3" s="73">
        <v>-4.3</v>
      </c>
      <c r="H3" s="57" t="s">
        <v>1370</v>
      </c>
      <c r="I3" s="57" t="s">
        <v>1371</v>
      </c>
      <c r="J3" s="57" t="s">
        <v>1372</v>
      </c>
      <c r="K3" s="73" t="s">
        <v>1365</v>
      </c>
      <c r="L3" s="59"/>
      <c r="M3" s="44" t="s">
        <v>1846</v>
      </c>
      <c r="N3" s="60" t="s">
        <v>1373</v>
      </c>
      <c r="O3" s="57">
        <v>32</v>
      </c>
      <c r="P3" s="57" t="s">
        <v>1376</v>
      </c>
      <c r="Q3" s="57" t="s">
        <v>1377</v>
      </c>
      <c r="R3" s="57" t="s">
        <v>1374</v>
      </c>
      <c r="S3" s="57" t="s">
        <v>287</v>
      </c>
      <c r="T3" s="57" t="s">
        <v>1375</v>
      </c>
      <c r="U3" s="55" t="s">
        <v>7</v>
      </c>
    </row>
    <row r="4" spans="1:21" ht="17">
      <c r="A4" s="79" t="s">
        <v>1663</v>
      </c>
      <c r="B4" s="57" t="s">
        <v>1194</v>
      </c>
      <c r="C4" s="57" t="s">
        <v>1361</v>
      </c>
      <c r="D4" s="61">
        <v>33889</v>
      </c>
      <c r="E4" s="62">
        <v>33833</v>
      </c>
      <c r="F4" s="74" t="s">
        <v>13</v>
      </c>
      <c r="G4" s="73">
        <v>-2.7</v>
      </c>
      <c r="H4" s="57" t="s">
        <v>1370</v>
      </c>
      <c r="I4" s="57" t="s">
        <v>1378</v>
      </c>
      <c r="J4" s="57" t="s">
        <v>1379</v>
      </c>
      <c r="K4" s="73" t="s">
        <v>1380</v>
      </c>
      <c r="L4" s="59"/>
      <c r="M4" s="44" t="s">
        <v>1846</v>
      </c>
      <c r="N4" s="60" t="s">
        <v>1381</v>
      </c>
      <c r="O4" s="57">
        <v>19</v>
      </c>
      <c r="P4" s="57" t="s">
        <v>1382</v>
      </c>
      <c r="Q4" s="57" t="s">
        <v>1383</v>
      </c>
      <c r="R4" s="57" t="s">
        <v>1374</v>
      </c>
      <c r="S4" s="57" t="s">
        <v>287</v>
      </c>
      <c r="T4" s="57" t="s">
        <v>619</v>
      </c>
      <c r="U4" s="55" t="s">
        <v>7</v>
      </c>
    </row>
    <row r="5" spans="1:21" ht="17">
      <c r="A5" s="80" t="s">
        <v>1674</v>
      </c>
      <c r="B5" s="60" t="s">
        <v>1194</v>
      </c>
      <c r="C5" s="60" t="s">
        <v>1384</v>
      </c>
      <c r="D5" s="60">
        <v>124617</v>
      </c>
      <c r="E5" s="65">
        <v>124688</v>
      </c>
      <c r="F5" s="76" t="s">
        <v>1385</v>
      </c>
      <c r="G5" s="76" t="s">
        <v>1386</v>
      </c>
      <c r="H5" s="60" t="s">
        <v>1387</v>
      </c>
      <c r="I5" s="57" t="s">
        <v>1388</v>
      </c>
      <c r="J5" s="60" t="s">
        <v>1389</v>
      </c>
      <c r="K5" s="76" t="s">
        <v>1390</v>
      </c>
      <c r="L5" s="59"/>
      <c r="M5" s="44" t="s">
        <v>1846</v>
      </c>
      <c r="N5" s="60" t="s">
        <v>1391</v>
      </c>
      <c r="O5" s="60">
        <v>24</v>
      </c>
      <c r="P5" s="66" t="s">
        <v>1392</v>
      </c>
      <c r="Q5" s="66" t="s">
        <v>1393</v>
      </c>
      <c r="R5" s="57" t="s">
        <v>1374</v>
      </c>
      <c r="S5" s="60" t="s">
        <v>326</v>
      </c>
      <c r="T5" s="60" t="s">
        <v>619</v>
      </c>
      <c r="U5" s="55" t="s">
        <v>7</v>
      </c>
    </row>
    <row r="6" spans="1:21" ht="17">
      <c r="A6" s="79" t="s">
        <v>1683</v>
      </c>
      <c r="B6" s="57" t="s">
        <v>242</v>
      </c>
      <c r="C6" s="57" t="s">
        <v>1361</v>
      </c>
      <c r="D6" s="61">
        <v>2783343</v>
      </c>
      <c r="E6" s="62">
        <v>2783263</v>
      </c>
      <c r="F6" s="74" t="s">
        <v>13</v>
      </c>
      <c r="G6" s="73">
        <v>-3.7</v>
      </c>
      <c r="H6" s="57" t="s">
        <v>1370</v>
      </c>
      <c r="I6" s="57" t="s">
        <v>277</v>
      </c>
      <c r="J6" s="57" t="s">
        <v>1394</v>
      </c>
      <c r="K6" s="73" t="s">
        <v>1365</v>
      </c>
      <c r="L6" s="59"/>
      <c r="M6" s="44" t="s">
        <v>1846</v>
      </c>
      <c r="N6" s="60" t="s">
        <v>1395</v>
      </c>
      <c r="O6" s="57">
        <v>27</v>
      </c>
      <c r="P6" s="57" t="s">
        <v>1397</v>
      </c>
      <c r="Q6" s="57" t="s">
        <v>1398</v>
      </c>
      <c r="R6" s="57" t="s">
        <v>1396</v>
      </c>
      <c r="S6" s="57" t="s">
        <v>287</v>
      </c>
      <c r="T6" s="60" t="s">
        <v>619</v>
      </c>
      <c r="U6" s="55" t="s">
        <v>7</v>
      </c>
    </row>
    <row r="7" spans="1:21" ht="17">
      <c r="A7" s="79" t="s">
        <v>1684</v>
      </c>
      <c r="B7" s="57" t="s">
        <v>242</v>
      </c>
      <c r="C7" s="57" t="s">
        <v>1361</v>
      </c>
      <c r="D7" s="61">
        <v>2300622</v>
      </c>
      <c r="E7" s="62">
        <v>2300539</v>
      </c>
      <c r="F7" s="74" t="s">
        <v>13</v>
      </c>
      <c r="G7" s="73">
        <v>-1.6</v>
      </c>
      <c r="H7" s="57" t="s">
        <v>1399</v>
      </c>
      <c r="I7" s="57" t="s">
        <v>1371</v>
      </c>
      <c r="J7" s="57" t="s">
        <v>1400</v>
      </c>
      <c r="K7" s="73" t="s">
        <v>1365</v>
      </c>
      <c r="L7" s="59"/>
      <c r="M7" s="44" t="s">
        <v>1846</v>
      </c>
      <c r="N7" s="60" t="s">
        <v>1401</v>
      </c>
      <c r="O7" s="57">
        <v>28</v>
      </c>
      <c r="P7" s="57" t="s">
        <v>1403</v>
      </c>
      <c r="Q7" s="57" t="s">
        <v>1404</v>
      </c>
      <c r="R7" s="57" t="s">
        <v>1402</v>
      </c>
      <c r="S7" s="57" t="s">
        <v>326</v>
      </c>
      <c r="T7" s="60" t="s">
        <v>619</v>
      </c>
      <c r="U7" s="55" t="s">
        <v>7</v>
      </c>
    </row>
    <row r="8" spans="1:21" ht="17">
      <c r="A8" s="79" t="s">
        <v>1685</v>
      </c>
      <c r="B8" s="57" t="s">
        <v>242</v>
      </c>
      <c r="C8" s="57" t="s">
        <v>1361</v>
      </c>
      <c r="D8" s="57">
        <v>15388</v>
      </c>
      <c r="E8" s="58">
        <v>15474</v>
      </c>
      <c r="F8" s="73" t="s">
        <v>1385</v>
      </c>
      <c r="G8" s="73">
        <v>-2.7</v>
      </c>
      <c r="H8" s="57" t="s">
        <v>1405</v>
      </c>
      <c r="I8" s="57" t="s">
        <v>277</v>
      </c>
      <c r="J8" s="57" t="s">
        <v>1406</v>
      </c>
      <c r="K8" s="73" t="s">
        <v>1407</v>
      </c>
      <c r="L8" s="59" t="s">
        <v>1634</v>
      </c>
      <c r="M8" s="44" t="s">
        <v>1847</v>
      </c>
      <c r="N8" s="60" t="s">
        <v>5</v>
      </c>
      <c r="O8" s="57">
        <v>29</v>
      </c>
      <c r="P8" s="57" t="s">
        <v>6</v>
      </c>
      <c r="Q8" s="57" t="s">
        <v>32</v>
      </c>
      <c r="R8" s="57" t="s">
        <v>1408</v>
      </c>
      <c r="S8" s="57" t="s">
        <v>395</v>
      </c>
      <c r="T8" s="60" t="s">
        <v>619</v>
      </c>
      <c r="U8" s="55" t="s">
        <v>7</v>
      </c>
    </row>
    <row r="9" spans="1:21" ht="17">
      <c r="A9" s="79" t="s">
        <v>1686</v>
      </c>
      <c r="B9" s="57" t="s">
        <v>242</v>
      </c>
      <c r="C9" s="57" t="s">
        <v>1361</v>
      </c>
      <c r="D9" s="57">
        <v>1299138</v>
      </c>
      <c r="E9" s="58">
        <v>1299308</v>
      </c>
      <c r="F9" s="73" t="s">
        <v>1385</v>
      </c>
      <c r="G9" s="73">
        <v>0.6</v>
      </c>
      <c r="H9" s="57" t="s">
        <v>1370</v>
      </c>
      <c r="I9" s="57" t="s">
        <v>277</v>
      </c>
      <c r="J9" s="57" t="s">
        <v>1409</v>
      </c>
      <c r="K9" s="73" t="s">
        <v>1410</v>
      </c>
      <c r="L9" s="59" t="s">
        <v>1635</v>
      </c>
      <c r="M9" s="44" t="s">
        <v>1850</v>
      </c>
      <c r="N9" s="60" t="s">
        <v>8</v>
      </c>
      <c r="O9" s="57">
        <v>57</v>
      </c>
      <c r="P9" s="57" t="s">
        <v>9</v>
      </c>
      <c r="Q9" s="57" t="s">
        <v>44</v>
      </c>
      <c r="R9" s="57" t="s">
        <v>1411</v>
      </c>
      <c r="S9" s="57" t="s">
        <v>547</v>
      </c>
      <c r="T9" s="57" t="s">
        <v>1412</v>
      </c>
      <c r="U9" s="55" t="s">
        <v>7</v>
      </c>
    </row>
    <row r="10" spans="1:21" ht="17">
      <c r="A10" s="79" t="s">
        <v>1687</v>
      </c>
      <c r="B10" s="57" t="s">
        <v>242</v>
      </c>
      <c r="C10" s="57" t="s">
        <v>1361</v>
      </c>
      <c r="D10" s="61">
        <v>1703724</v>
      </c>
      <c r="E10" s="62">
        <v>1703825</v>
      </c>
      <c r="F10" s="74" t="s">
        <v>244</v>
      </c>
      <c r="G10" s="73">
        <v>-3.4</v>
      </c>
      <c r="H10" s="57" t="s">
        <v>1413</v>
      </c>
      <c r="I10" s="57" t="s">
        <v>1414</v>
      </c>
      <c r="J10" s="57" t="s">
        <v>1415</v>
      </c>
      <c r="K10" s="73" t="s">
        <v>1407</v>
      </c>
      <c r="L10" s="59" t="s">
        <v>1637</v>
      </c>
      <c r="M10" s="44" t="s">
        <v>1847</v>
      </c>
      <c r="N10" s="60" t="s">
        <v>1416</v>
      </c>
      <c r="O10" s="57">
        <v>34</v>
      </c>
      <c r="P10" s="57" t="s">
        <v>15</v>
      </c>
      <c r="Q10" s="57" t="s">
        <v>57</v>
      </c>
      <c r="R10" s="57" t="s">
        <v>1417</v>
      </c>
      <c r="S10" s="57" t="s">
        <v>302</v>
      </c>
      <c r="T10" s="57" t="s">
        <v>1418</v>
      </c>
      <c r="U10" s="55" t="s">
        <v>7</v>
      </c>
    </row>
    <row r="11" spans="1:21" ht="17">
      <c r="A11" s="79" t="s">
        <v>1642</v>
      </c>
      <c r="B11" s="57" t="s">
        <v>242</v>
      </c>
      <c r="C11" s="57" t="s">
        <v>1361</v>
      </c>
      <c r="D11" s="61">
        <v>2163400</v>
      </c>
      <c r="E11" s="62">
        <v>2163278</v>
      </c>
      <c r="F11" s="74" t="s">
        <v>13</v>
      </c>
      <c r="G11" s="73">
        <v>-2.8</v>
      </c>
      <c r="H11" s="57" t="s">
        <v>1370</v>
      </c>
      <c r="I11" s="57" t="s">
        <v>1378</v>
      </c>
      <c r="J11" s="57" t="s">
        <v>1419</v>
      </c>
      <c r="K11" s="73" t="s">
        <v>1420</v>
      </c>
      <c r="L11" s="59" t="s">
        <v>1636</v>
      </c>
      <c r="M11" s="44" t="s">
        <v>1851</v>
      </c>
      <c r="N11" s="60" t="s">
        <v>17</v>
      </c>
      <c r="O11" s="57">
        <v>41</v>
      </c>
      <c r="P11" s="57" t="s">
        <v>18</v>
      </c>
      <c r="Q11" s="57" t="s">
        <v>60</v>
      </c>
      <c r="R11" s="57" t="s">
        <v>1421</v>
      </c>
      <c r="S11" s="57" t="s">
        <v>435</v>
      </c>
      <c r="T11" s="57" t="s">
        <v>340</v>
      </c>
      <c r="U11" s="55" t="s">
        <v>7</v>
      </c>
    </row>
    <row r="12" spans="1:21" ht="17">
      <c r="A12" s="79" t="s">
        <v>1643</v>
      </c>
      <c r="B12" s="57" t="s">
        <v>242</v>
      </c>
      <c r="C12" s="57" t="s">
        <v>1361</v>
      </c>
      <c r="D12" s="61">
        <v>2263441</v>
      </c>
      <c r="E12" s="62">
        <v>2263590</v>
      </c>
      <c r="F12" s="74" t="s">
        <v>244</v>
      </c>
      <c r="G12" s="73">
        <v>-0.5</v>
      </c>
      <c r="H12" s="57" t="s">
        <v>1422</v>
      </c>
      <c r="I12" s="57" t="s">
        <v>277</v>
      </c>
      <c r="J12" s="57" t="s">
        <v>1423</v>
      </c>
      <c r="K12" s="73" t="s">
        <v>1424</v>
      </c>
      <c r="L12" s="59" t="s">
        <v>1638</v>
      </c>
      <c r="M12" s="44" t="s">
        <v>1847</v>
      </c>
      <c r="N12" s="60" t="s">
        <v>19</v>
      </c>
      <c r="O12" s="57">
        <v>50</v>
      </c>
      <c r="P12" s="57" t="s">
        <v>20</v>
      </c>
      <c r="Q12" s="57" t="s">
        <v>65</v>
      </c>
      <c r="R12" s="57" t="s">
        <v>1425</v>
      </c>
      <c r="S12" s="57" t="s">
        <v>435</v>
      </c>
      <c r="T12" s="57" t="s">
        <v>340</v>
      </c>
      <c r="U12" s="55" t="s">
        <v>7</v>
      </c>
    </row>
    <row r="13" spans="1:21" ht="17">
      <c r="A13" s="80" t="s">
        <v>1644</v>
      </c>
      <c r="B13" s="57" t="s">
        <v>242</v>
      </c>
      <c r="C13" s="57" t="s">
        <v>1361</v>
      </c>
      <c r="D13" s="61">
        <v>2281526</v>
      </c>
      <c r="E13" s="62">
        <v>2281630</v>
      </c>
      <c r="F13" s="74" t="s">
        <v>244</v>
      </c>
      <c r="G13" s="73">
        <v>-0.7</v>
      </c>
      <c r="H13" s="60" t="s">
        <v>1370</v>
      </c>
      <c r="I13" s="57" t="s">
        <v>277</v>
      </c>
      <c r="J13" s="57" t="s">
        <v>1426</v>
      </c>
      <c r="K13" s="73" t="s">
        <v>1424</v>
      </c>
      <c r="L13" s="59" t="s">
        <v>1639</v>
      </c>
      <c r="M13" s="44" t="s">
        <v>1847</v>
      </c>
      <c r="N13" s="60" t="s">
        <v>21</v>
      </c>
      <c r="O13" s="57">
        <v>35</v>
      </c>
      <c r="P13" s="57" t="s">
        <v>22</v>
      </c>
      <c r="Q13" s="57" t="s">
        <v>69</v>
      </c>
      <c r="R13" s="57" t="s">
        <v>1427</v>
      </c>
      <c r="S13" s="57" t="s">
        <v>1085</v>
      </c>
      <c r="T13" s="57" t="s">
        <v>340</v>
      </c>
      <c r="U13" s="55" t="s">
        <v>7</v>
      </c>
    </row>
    <row r="14" spans="1:21" ht="17">
      <c r="A14" s="80" t="s">
        <v>1645</v>
      </c>
      <c r="B14" s="60" t="s">
        <v>1327</v>
      </c>
      <c r="C14" s="60" t="s">
        <v>1384</v>
      </c>
      <c r="D14" s="60">
        <v>14925</v>
      </c>
      <c r="E14" s="65">
        <v>15063</v>
      </c>
      <c r="F14" s="76" t="s">
        <v>244</v>
      </c>
      <c r="G14" s="76" t="s">
        <v>1386</v>
      </c>
      <c r="H14" s="60" t="s">
        <v>1428</v>
      </c>
      <c r="I14" s="57" t="s">
        <v>277</v>
      </c>
      <c r="J14" s="60" t="s">
        <v>1429</v>
      </c>
      <c r="K14" s="76" t="s">
        <v>1430</v>
      </c>
      <c r="L14" s="59" t="s">
        <v>1640</v>
      </c>
      <c r="M14" s="45" t="s">
        <v>1847</v>
      </c>
      <c r="N14" s="60" t="s">
        <v>24</v>
      </c>
      <c r="O14" s="60">
        <v>46</v>
      </c>
      <c r="P14" s="66" t="s">
        <v>25</v>
      </c>
      <c r="Q14" s="66" t="s">
        <v>78</v>
      </c>
      <c r="R14" s="57" t="s">
        <v>1431</v>
      </c>
      <c r="S14" s="60" t="s">
        <v>1085</v>
      </c>
      <c r="T14" s="57" t="s">
        <v>1432</v>
      </c>
      <c r="U14" s="55" t="s">
        <v>7</v>
      </c>
    </row>
    <row r="15" spans="1:21" ht="17">
      <c r="A15" s="79" t="s">
        <v>1646</v>
      </c>
      <c r="B15" s="57" t="s">
        <v>1194</v>
      </c>
      <c r="C15" s="57" t="s">
        <v>1361</v>
      </c>
      <c r="D15" s="57">
        <v>7914</v>
      </c>
      <c r="E15" s="58">
        <v>8114</v>
      </c>
      <c r="F15" s="73" t="s">
        <v>244</v>
      </c>
      <c r="G15" s="73">
        <v>0.4</v>
      </c>
      <c r="H15" s="60" t="s">
        <v>1370</v>
      </c>
      <c r="I15" s="57" t="s">
        <v>277</v>
      </c>
      <c r="J15" s="60" t="s">
        <v>1433</v>
      </c>
      <c r="K15" s="76" t="s">
        <v>1430</v>
      </c>
      <c r="L15" s="59"/>
      <c r="M15" s="44" t="s">
        <v>257</v>
      </c>
      <c r="N15" s="60" t="s">
        <v>1434</v>
      </c>
      <c r="O15" s="57">
        <v>67</v>
      </c>
      <c r="P15" s="57" t="s">
        <v>1437</v>
      </c>
      <c r="Q15" s="57" t="s">
        <v>1438</v>
      </c>
      <c r="R15" s="57" t="s">
        <v>1435</v>
      </c>
      <c r="S15" s="57" t="s">
        <v>302</v>
      </c>
      <c r="T15" s="57" t="s">
        <v>1436</v>
      </c>
      <c r="U15" s="55" t="s">
        <v>7</v>
      </c>
    </row>
    <row r="16" spans="1:21" ht="17">
      <c r="A16" s="80" t="s">
        <v>1647</v>
      </c>
      <c r="B16" s="60" t="s">
        <v>1194</v>
      </c>
      <c r="C16" s="60" t="s">
        <v>1361</v>
      </c>
      <c r="D16" s="60">
        <v>135210</v>
      </c>
      <c r="E16" s="65">
        <v>135377</v>
      </c>
      <c r="F16" s="76" t="s">
        <v>244</v>
      </c>
      <c r="G16" s="76">
        <v>0.9</v>
      </c>
      <c r="H16" s="60" t="s">
        <v>1370</v>
      </c>
      <c r="I16" s="57" t="s">
        <v>1439</v>
      </c>
      <c r="J16" s="60" t="s">
        <v>1440</v>
      </c>
      <c r="K16" s="76" t="s">
        <v>1390</v>
      </c>
      <c r="L16" s="59"/>
      <c r="M16" s="45" t="s">
        <v>257</v>
      </c>
      <c r="N16" s="60" t="s">
        <v>1441</v>
      </c>
      <c r="O16" s="60">
        <v>56</v>
      </c>
      <c r="P16" s="57" t="s">
        <v>1444</v>
      </c>
      <c r="Q16" s="57" t="s">
        <v>1445</v>
      </c>
      <c r="R16" s="57" t="s">
        <v>1442</v>
      </c>
      <c r="S16" s="57" t="s">
        <v>547</v>
      </c>
      <c r="T16" s="57" t="s">
        <v>1443</v>
      </c>
      <c r="U16" s="55" t="s">
        <v>7</v>
      </c>
    </row>
    <row r="17" spans="1:21" ht="17">
      <c r="A17" s="79" t="s">
        <v>1648</v>
      </c>
      <c r="B17" s="57" t="s">
        <v>242</v>
      </c>
      <c r="C17" s="60" t="s">
        <v>1361</v>
      </c>
      <c r="D17" s="57">
        <v>222228</v>
      </c>
      <c r="E17" s="58">
        <v>222386</v>
      </c>
      <c r="F17" s="73" t="s">
        <v>244</v>
      </c>
      <c r="G17" s="73">
        <v>0.17</v>
      </c>
      <c r="H17" s="60" t="s">
        <v>1446</v>
      </c>
      <c r="I17" s="57" t="s">
        <v>1447</v>
      </c>
      <c r="J17" s="60" t="s">
        <v>1448</v>
      </c>
      <c r="K17" s="76" t="s">
        <v>1449</v>
      </c>
      <c r="L17" s="59"/>
      <c r="M17" s="45" t="s">
        <v>257</v>
      </c>
      <c r="N17" s="60" t="s">
        <v>1450</v>
      </c>
      <c r="O17" s="57">
        <v>53</v>
      </c>
      <c r="P17" s="57" t="s">
        <v>1452</v>
      </c>
      <c r="Q17" s="57" t="s">
        <v>1453</v>
      </c>
      <c r="R17" s="57" t="s">
        <v>1374</v>
      </c>
      <c r="S17" s="57" t="s">
        <v>366</v>
      </c>
      <c r="T17" s="57" t="s">
        <v>1451</v>
      </c>
      <c r="U17" s="55" t="s">
        <v>7</v>
      </c>
    </row>
    <row r="18" spans="1:21" ht="17">
      <c r="A18" s="79" t="s">
        <v>1649</v>
      </c>
      <c r="B18" s="57" t="s">
        <v>1282</v>
      </c>
      <c r="C18" s="60" t="s">
        <v>1361</v>
      </c>
      <c r="D18" s="57">
        <v>184085</v>
      </c>
      <c r="E18" s="58">
        <v>184291</v>
      </c>
      <c r="F18" s="73" t="s">
        <v>244</v>
      </c>
      <c r="G18" s="73">
        <v>1.37</v>
      </c>
      <c r="H18" s="60" t="s">
        <v>1370</v>
      </c>
      <c r="I18" s="57" t="s">
        <v>340</v>
      </c>
      <c r="J18" s="60" t="s">
        <v>1454</v>
      </c>
      <c r="K18" s="76" t="s">
        <v>1455</v>
      </c>
      <c r="L18" s="59"/>
      <c r="M18" s="45" t="s">
        <v>257</v>
      </c>
      <c r="N18" s="60" t="s">
        <v>1456</v>
      </c>
      <c r="O18" s="57">
        <v>69</v>
      </c>
      <c r="P18" s="57" t="s">
        <v>1459</v>
      </c>
      <c r="Q18" s="57" t="s">
        <v>1460</v>
      </c>
      <c r="R18" s="57" t="s">
        <v>1457</v>
      </c>
      <c r="S18" s="57" t="s">
        <v>302</v>
      </c>
      <c r="T18" s="57" t="s">
        <v>1458</v>
      </c>
      <c r="U18" s="55" t="s">
        <v>7</v>
      </c>
    </row>
    <row r="19" spans="1:21" ht="17">
      <c r="A19" s="79" t="s">
        <v>1650</v>
      </c>
      <c r="B19" s="57" t="s">
        <v>242</v>
      </c>
      <c r="C19" s="60" t="s">
        <v>1361</v>
      </c>
      <c r="D19" s="57">
        <v>1389619</v>
      </c>
      <c r="E19" s="58">
        <v>1389804</v>
      </c>
      <c r="F19" s="73" t="s">
        <v>244</v>
      </c>
      <c r="G19" s="73">
        <v>0.06</v>
      </c>
      <c r="H19" s="60" t="s">
        <v>1461</v>
      </c>
      <c r="I19" s="57" t="s">
        <v>1462</v>
      </c>
      <c r="J19" s="60" t="s">
        <v>1463</v>
      </c>
      <c r="K19" s="76" t="s">
        <v>1455</v>
      </c>
      <c r="L19" s="59"/>
      <c r="M19" s="45" t="s">
        <v>1848</v>
      </c>
      <c r="N19" s="60" t="s">
        <v>1464</v>
      </c>
      <c r="O19" s="57">
        <v>62</v>
      </c>
      <c r="P19" s="57" t="s">
        <v>1466</v>
      </c>
      <c r="Q19" s="57" t="s">
        <v>1467</v>
      </c>
      <c r="R19" s="57" t="s">
        <v>1374</v>
      </c>
      <c r="S19" s="57" t="s">
        <v>302</v>
      </c>
      <c r="T19" s="57" t="s">
        <v>1465</v>
      </c>
      <c r="U19" s="55" t="s">
        <v>7</v>
      </c>
    </row>
    <row r="20" spans="1:21" ht="17">
      <c r="A20" s="79" t="s">
        <v>1651</v>
      </c>
      <c r="B20" s="57" t="s">
        <v>242</v>
      </c>
      <c r="C20" s="60" t="s">
        <v>1361</v>
      </c>
      <c r="D20" s="57">
        <v>1389631</v>
      </c>
      <c r="E20" s="58">
        <v>1389804</v>
      </c>
      <c r="F20" s="73" t="s">
        <v>244</v>
      </c>
      <c r="G20" s="73">
        <v>0.8</v>
      </c>
      <c r="H20" s="60" t="s">
        <v>1461</v>
      </c>
      <c r="I20" s="57" t="s">
        <v>1468</v>
      </c>
      <c r="J20" s="60" t="s">
        <v>1463</v>
      </c>
      <c r="K20" s="76" t="s">
        <v>1455</v>
      </c>
      <c r="L20" s="59"/>
      <c r="M20" s="45" t="s">
        <v>257</v>
      </c>
      <c r="N20" s="60" t="s">
        <v>1469</v>
      </c>
      <c r="O20" s="57">
        <v>58</v>
      </c>
      <c r="P20" s="57" t="s">
        <v>1470</v>
      </c>
      <c r="Q20" s="57" t="s">
        <v>1471</v>
      </c>
      <c r="R20" s="57" t="s">
        <v>1374</v>
      </c>
      <c r="S20" s="57" t="s">
        <v>302</v>
      </c>
      <c r="T20" s="57" t="s">
        <v>1465</v>
      </c>
      <c r="U20" s="55" t="s">
        <v>7</v>
      </c>
    </row>
    <row r="21" spans="1:21" ht="17">
      <c r="A21" s="79" t="s">
        <v>1653</v>
      </c>
      <c r="B21" s="57" t="s">
        <v>242</v>
      </c>
      <c r="C21" s="60" t="s">
        <v>1361</v>
      </c>
      <c r="D21" s="61">
        <v>1693763</v>
      </c>
      <c r="E21" s="62">
        <v>1693566</v>
      </c>
      <c r="F21" s="74" t="s">
        <v>13</v>
      </c>
      <c r="G21" s="73">
        <v>0.1</v>
      </c>
      <c r="H21" s="60" t="s">
        <v>1370</v>
      </c>
      <c r="I21" s="57" t="s">
        <v>1472</v>
      </c>
      <c r="J21" s="57" t="s">
        <v>1473</v>
      </c>
      <c r="K21" s="76" t="s">
        <v>1474</v>
      </c>
      <c r="L21" s="59" t="s">
        <v>1475</v>
      </c>
      <c r="M21" s="45" t="s">
        <v>257</v>
      </c>
      <c r="N21" s="60" t="s">
        <v>1476</v>
      </c>
      <c r="O21" s="57">
        <v>66</v>
      </c>
      <c r="P21" s="57" t="s">
        <v>1478</v>
      </c>
      <c r="Q21" s="57" t="s">
        <v>1479</v>
      </c>
      <c r="R21" s="57" t="s">
        <v>1374</v>
      </c>
      <c r="S21" s="57" t="s">
        <v>294</v>
      </c>
      <c r="T21" s="57" t="s">
        <v>1477</v>
      </c>
      <c r="U21" s="55" t="s">
        <v>7</v>
      </c>
    </row>
    <row r="22" spans="1:21" ht="17">
      <c r="A22" s="80" t="s">
        <v>1654</v>
      </c>
      <c r="B22" s="57" t="s">
        <v>1194</v>
      </c>
      <c r="C22" s="60" t="s">
        <v>1361</v>
      </c>
      <c r="D22" s="57">
        <v>284477</v>
      </c>
      <c r="E22" s="58">
        <v>284566</v>
      </c>
      <c r="F22" s="73" t="s">
        <v>244</v>
      </c>
      <c r="G22" s="73">
        <v>0.8</v>
      </c>
      <c r="H22" s="60" t="s">
        <v>1480</v>
      </c>
      <c r="I22" s="57" t="s">
        <v>277</v>
      </c>
      <c r="J22" s="60" t="s">
        <v>1481</v>
      </c>
      <c r="K22" s="76" t="s">
        <v>1390</v>
      </c>
      <c r="L22" s="59"/>
      <c r="M22" s="45" t="s">
        <v>257</v>
      </c>
      <c r="N22" s="60" t="s">
        <v>1482</v>
      </c>
      <c r="O22" s="57">
        <v>30</v>
      </c>
      <c r="P22" s="57" t="s">
        <v>1484</v>
      </c>
      <c r="Q22" s="57" t="s">
        <v>1485</v>
      </c>
      <c r="R22" s="57" t="s">
        <v>1483</v>
      </c>
      <c r="S22" s="57" t="s">
        <v>287</v>
      </c>
      <c r="T22" s="57" t="s">
        <v>619</v>
      </c>
      <c r="U22" s="55" t="s">
        <v>7</v>
      </c>
    </row>
    <row r="23" spans="1:21" ht="17">
      <c r="A23" s="79" t="s">
        <v>1655</v>
      </c>
      <c r="B23" s="57" t="s">
        <v>1194</v>
      </c>
      <c r="C23" s="60" t="s">
        <v>1361</v>
      </c>
      <c r="D23" s="57">
        <v>359044</v>
      </c>
      <c r="E23" s="58">
        <v>359226</v>
      </c>
      <c r="F23" s="73" t="s">
        <v>244</v>
      </c>
      <c r="G23" s="73">
        <v>0.1</v>
      </c>
      <c r="H23" s="60" t="s">
        <v>1486</v>
      </c>
      <c r="I23" s="57" t="s">
        <v>1487</v>
      </c>
      <c r="J23" s="60" t="s">
        <v>1488</v>
      </c>
      <c r="K23" s="76" t="s">
        <v>1449</v>
      </c>
      <c r="L23" s="59"/>
      <c r="M23" s="45" t="s">
        <v>257</v>
      </c>
      <c r="N23" s="60" t="s">
        <v>1489</v>
      </c>
      <c r="O23" s="57">
        <v>61</v>
      </c>
      <c r="P23" s="57" t="s">
        <v>1491</v>
      </c>
      <c r="Q23" s="57" t="s">
        <v>1492</v>
      </c>
      <c r="R23" s="57" t="s">
        <v>1374</v>
      </c>
      <c r="S23" s="57" t="s">
        <v>287</v>
      </c>
      <c r="T23" s="57" t="s">
        <v>1490</v>
      </c>
      <c r="U23" s="55" t="s">
        <v>7</v>
      </c>
    </row>
    <row r="24" spans="1:21" ht="17">
      <c r="A24" s="79" t="s">
        <v>1656</v>
      </c>
      <c r="B24" s="57" t="s">
        <v>1282</v>
      </c>
      <c r="C24" s="60" t="s">
        <v>1361</v>
      </c>
      <c r="D24" s="57">
        <v>383910</v>
      </c>
      <c r="E24" s="58">
        <v>384011</v>
      </c>
      <c r="F24" s="73" t="s">
        <v>244</v>
      </c>
      <c r="G24" s="73">
        <v>0.08</v>
      </c>
      <c r="H24" s="60" t="s">
        <v>1370</v>
      </c>
      <c r="I24" s="57" t="s">
        <v>1439</v>
      </c>
      <c r="J24" s="60" t="s">
        <v>1493</v>
      </c>
      <c r="K24" s="73" t="s">
        <v>1494</v>
      </c>
      <c r="L24" s="59" t="s">
        <v>1495</v>
      </c>
      <c r="M24" s="45" t="s">
        <v>257</v>
      </c>
      <c r="N24" s="60" t="s">
        <v>1496</v>
      </c>
      <c r="O24" s="57">
        <v>34</v>
      </c>
      <c r="P24" s="57" t="s">
        <v>1499</v>
      </c>
      <c r="Q24" s="57" t="s">
        <v>1500</v>
      </c>
      <c r="R24" s="57" t="s">
        <v>1497</v>
      </c>
      <c r="S24" s="57" t="s">
        <v>395</v>
      </c>
      <c r="T24" s="57" t="s">
        <v>1498</v>
      </c>
      <c r="U24" s="55" t="s">
        <v>7</v>
      </c>
    </row>
    <row r="25" spans="1:21" ht="17">
      <c r="A25" s="80" t="s">
        <v>1657</v>
      </c>
      <c r="B25" s="57" t="s">
        <v>242</v>
      </c>
      <c r="C25" s="60" t="s">
        <v>1361</v>
      </c>
      <c r="D25" s="57">
        <v>2368703</v>
      </c>
      <c r="E25" s="58">
        <v>2368858</v>
      </c>
      <c r="F25" s="73" t="s">
        <v>244</v>
      </c>
      <c r="G25" s="73">
        <v>1</v>
      </c>
      <c r="H25" s="60" t="s">
        <v>1370</v>
      </c>
      <c r="I25" s="57" t="s">
        <v>1501</v>
      </c>
      <c r="J25" s="60" t="s">
        <v>1502</v>
      </c>
      <c r="K25" s="76" t="s">
        <v>1430</v>
      </c>
      <c r="L25" s="59"/>
      <c r="M25" s="45" t="s">
        <v>257</v>
      </c>
      <c r="N25" s="60" t="s">
        <v>1503</v>
      </c>
      <c r="O25" s="57">
        <v>52</v>
      </c>
      <c r="P25" s="57" t="s">
        <v>1505</v>
      </c>
      <c r="Q25" s="57" t="s">
        <v>1506</v>
      </c>
      <c r="R25" s="57" t="s">
        <v>1374</v>
      </c>
      <c r="S25" s="57" t="s">
        <v>1085</v>
      </c>
      <c r="T25" s="57" t="s">
        <v>1504</v>
      </c>
      <c r="U25" s="55" t="s">
        <v>7</v>
      </c>
    </row>
    <row r="26" spans="1:21" ht="17">
      <c r="A26" s="79" t="s">
        <v>1658</v>
      </c>
      <c r="B26" s="57" t="s">
        <v>242</v>
      </c>
      <c r="C26" s="60" t="s">
        <v>1361</v>
      </c>
      <c r="D26" s="57">
        <v>2705409</v>
      </c>
      <c r="E26" s="58">
        <v>2705600</v>
      </c>
      <c r="F26" s="73" t="s">
        <v>244</v>
      </c>
      <c r="G26" s="73">
        <v>0.1</v>
      </c>
      <c r="H26" s="60" t="s">
        <v>1370</v>
      </c>
      <c r="I26" s="57" t="s">
        <v>1507</v>
      </c>
      <c r="J26" s="60" t="s">
        <v>1508</v>
      </c>
      <c r="K26" s="76" t="s">
        <v>1430</v>
      </c>
      <c r="L26" s="59"/>
      <c r="M26" s="45" t="s">
        <v>257</v>
      </c>
      <c r="N26" s="60" t="s">
        <v>1509</v>
      </c>
      <c r="O26" s="57">
        <v>64</v>
      </c>
      <c r="P26" s="57" t="s">
        <v>1510</v>
      </c>
      <c r="Q26" s="57" t="s">
        <v>1511</v>
      </c>
      <c r="R26" s="57" t="s">
        <v>1374</v>
      </c>
      <c r="S26" s="57" t="s">
        <v>326</v>
      </c>
      <c r="T26" s="57" t="s">
        <v>340</v>
      </c>
      <c r="U26" s="55" t="s">
        <v>7</v>
      </c>
    </row>
    <row r="27" spans="1:21" ht="17">
      <c r="A27" s="79" t="s">
        <v>1659</v>
      </c>
      <c r="B27" s="57" t="s">
        <v>1282</v>
      </c>
      <c r="C27" s="60" t="s">
        <v>1361</v>
      </c>
      <c r="D27" s="57">
        <v>437339</v>
      </c>
      <c r="E27" s="58">
        <v>437518</v>
      </c>
      <c r="F27" s="73" t="s">
        <v>244</v>
      </c>
      <c r="G27" s="73">
        <v>0.09</v>
      </c>
      <c r="H27" s="60" t="s">
        <v>1512</v>
      </c>
      <c r="I27" s="57" t="s">
        <v>1487</v>
      </c>
      <c r="J27" s="60" t="s">
        <v>1513</v>
      </c>
      <c r="K27" s="73" t="s">
        <v>1407</v>
      </c>
      <c r="L27" s="59"/>
      <c r="M27" s="45" t="s">
        <v>257</v>
      </c>
      <c r="N27" s="60" t="s">
        <v>1514</v>
      </c>
      <c r="O27" s="57">
        <v>60</v>
      </c>
      <c r="P27" s="57" t="s">
        <v>1515</v>
      </c>
      <c r="Q27" s="57" t="s">
        <v>1516</v>
      </c>
      <c r="R27" s="57" t="s">
        <v>1374</v>
      </c>
      <c r="S27" s="57" t="s">
        <v>395</v>
      </c>
      <c r="T27" s="57" t="s">
        <v>340</v>
      </c>
      <c r="U27" s="55" t="s">
        <v>7</v>
      </c>
    </row>
    <row r="28" spans="1:21" ht="17">
      <c r="A28" s="79" t="s">
        <v>1660</v>
      </c>
      <c r="B28" s="57" t="s">
        <v>242</v>
      </c>
      <c r="C28" s="60" t="s">
        <v>1361</v>
      </c>
      <c r="D28" s="57">
        <v>312060</v>
      </c>
      <c r="E28" s="58">
        <v>312101</v>
      </c>
      <c r="F28" s="73" t="s">
        <v>244</v>
      </c>
      <c r="G28" s="73">
        <v>-2</v>
      </c>
      <c r="H28" s="60" t="s">
        <v>1517</v>
      </c>
      <c r="I28" s="57" t="s">
        <v>1487</v>
      </c>
      <c r="J28" s="60" t="s">
        <v>1518</v>
      </c>
      <c r="K28" s="73" t="s">
        <v>1424</v>
      </c>
      <c r="L28" s="59"/>
      <c r="M28" s="45" t="s">
        <v>257</v>
      </c>
      <c r="N28" s="60" t="s">
        <v>1519</v>
      </c>
      <c r="O28" s="57">
        <v>14</v>
      </c>
      <c r="P28" s="57" t="s">
        <v>1520</v>
      </c>
      <c r="Q28" s="57" t="s">
        <v>1521</v>
      </c>
      <c r="R28" s="57" t="s">
        <v>1374</v>
      </c>
      <c r="S28" s="57" t="s">
        <v>1311</v>
      </c>
      <c r="T28" s="57" t="s">
        <v>619</v>
      </c>
      <c r="U28" s="55" t="s">
        <v>7</v>
      </c>
    </row>
    <row r="29" spans="1:21" ht="17">
      <c r="A29" s="79" t="s">
        <v>1661</v>
      </c>
      <c r="B29" s="57" t="s">
        <v>242</v>
      </c>
      <c r="C29" s="60" t="s">
        <v>1361</v>
      </c>
      <c r="D29" s="57">
        <v>685529</v>
      </c>
      <c r="E29" s="58">
        <v>685570</v>
      </c>
      <c r="F29" s="73" t="s">
        <v>244</v>
      </c>
      <c r="G29" s="73">
        <v>-3</v>
      </c>
      <c r="H29" s="57" t="s">
        <v>1522</v>
      </c>
      <c r="I29" s="57" t="s">
        <v>1523</v>
      </c>
      <c r="J29" s="60" t="s">
        <v>1524</v>
      </c>
      <c r="K29" s="76" t="s">
        <v>1390</v>
      </c>
      <c r="L29" s="59"/>
      <c r="M29" s="45" t="s">
        <v>257</v>
      </c>
      <c r="N29" s="60" t="s">
        <v>1525</v>
      </c>
      <c r="O29" s="57">
        <v>14</v>
      </c>
      <c r="P29" s="57" t="s">
        <v>1526</v>
      </c>
      <c r="Q29" s="57" t="s">
        <v>1527</v>
      </c>
      <c r="R29" s="57" t="s">
        <v>1374</v>
      </c>
      <c r="S29" s="57" t="s">
        <v>326</v>
      </c>
      <c r="T29" s="57" t="s">
        <v>619</v>
      </c>
      <c r="U29" s="55" t="s">
        <v>7</v>
      </c>
    </row>
    <row r="30" spans="1:21" ht="17">
      <c r="A30" s="79" t="s">
        <v>1662</v>
      </c>
      <c r="B30" s="60" t="s">
        <v>242</v>
      </c>
      <c r="C30" s="60" t="s">
        <v>1384</v>
      </c>
      <c r="D30" s="63">
        <v>1077706</v>
      </c>
      <c r="E30" s="64">
        <v>1077662</v>
      </c>
      <c r="F30" s="75" t="s">
        <v>13</v>
      </c>
      <c r="G30" s="76" t="s">
        <v>1386</v>
      </c>
      <c r="H30" s="60" t="s">
        <v>1528</v>
      </c>
      <c r="I30" s="60" t="s">
        <v>277</v>
      </c>
      <c r="J30" s="60" t="s">
        <v>1529</v>
      </c>
      <c r="K30" s="76" t="s">
        <v>1530</v>
      </c>
      <c r="L30" s="59"/>
      <c r="M30" s="45" t="s">
        <v>257</v>
      </c>
      <c r="N30" s="60" t="s">
        <v>1531</v>
      </c>
      <c r="O30" s="60">
        <v>15</v>
      </c>
      <c r="P30" s="60" t="s">
        <v>1532</v>
      </c>
      <c r="Q30" s="60" t="s">
        <v>1533</v>
      </c>
      <c r="R30" s="57" t="s">
        <v>1374</v>
      </c>
      <c r="S30" s="60" t="s">
        <v>302</v>
      </c>
      <c r="T30" s="57" t="s">
        <v>619</v>
      </c>
      <c r="U30" s="55" t="s">
        <v>7</v>
      </c>
    </row>
    <row r="31" spans="1:21" ht="17">
      <c r="A31" s="79" t="s">
        <v>1664</v>
      </c>
      <c r="B31" s="57" t="s">
        <v>242</v>
      </c>
      <c r="C31" s="60" t="s">
        <v>1361</v>
      </c>
      <c r="D31" s="57">
        <v>1329306</v>
      </c>
      <c r="E31" s="58">
        <v>1329410</v>
      </c>
      <c r="F31" s="73" t="s">
        <v>244</v>
      </c>
      <c r="G31" s="73">
        <v>-1.5</v>
      </c>
      <c r="H31" s="60" t="s">
        <v>1370</v>
      </c>
      <c r="I31" s="57" t="s">
        <v>277</v>
      </c>
      <c r="J31" s="60" t="s">
        <v>1534</v>
      </c>
      <c r="K31" s="76" t="s">
        <v>1390</v>
      </c>
      <c r="L31" s="59"/>
      <c r="M31" s="45" t="s">
        <v>257</v>
      </c>
      <c r="N31" s="60" t="s">
        <v>1535</v>
      </c>
      <c r="O31" s="57">
        <v>35</v>
      </c>
      <c r="P31" s="57" t="s">
        <v>1537</v>
      </c>
      <c r="Q31" s="57" t="s">
        <v>1538</v>
      </c>
      <c r="R31" s="57" t="s">
        <v>1536</v>
      </c>
      <c r="S31" s="57" t="s">
        <v>287</v>
      </c>
      <c r="T31" s="57" t="s">
        <v>340</v>
      </c>
      <c r="U31" s="55" t="s">
        <v>7</v>
      </c>
    </row>
    <row r="32" spans="1:21" ht="17">
      <c r="A32" s="80" t="s">
        <v>1665</v>
      </c>
      <c r="B32" s="60" t="s">
        <v>1194</v>
      </c>
      <c r="C32" s="60" t="s">
        <v>1384</v>
      </c>
      <c r="D32" s="63">
        <v>149234</v>
      </c>
      <c r="E32" s="64">
        <v>149181</v>
      </c>
      <c r="F32" s="75" t="s">
        <v>13</v>
      </c>
      <c r="G32" s="76" t="s">
        <v>1386</v>
      </c>
      <c r="H32" s="60" t="s">
        <v>1370</v>
      </c>
      <c r="I32" s="57" t="s">
        <v>1539</v>
      </c>
      <c r="J32" s="60" t="s">
        <v>1540</v>
      </c>
      <c r="K32" s="76" t="s">
        <v>1474</v>
      </c>
      <c r="L32" s="59"/>
      <c r="M32" s="45" t="s">
        <v>257</v>
      </c>
      <c r="N32" s="60" t="s">
        <v>1541</v>
      </c>
      <c r="O32" s="60">
        <v>18</v>
      </c>
      <c r="P32" s="60" t="s">
        <v>1542</v>
      </c>
      <c r="Q32" s="60" t="s">
        <v>1543</v>
      </c>
      <c r="R32" s="57" t="s">
        <v>1374</v>
      </c>
      <c r="S32" s="60" t="s">
        <v>326</v>
      </c>
      <c r="T32" s="57" t="s">
        <v>619</v>
      </c>
      <c r="U32" s="55" t="s">
        <v>7</v>
      </c>
    </row>
    <row r="33" spans="1:21" ht="17">
      <c r="A33" s="80" t="s">
        <v>1666</v>
      </c>
      <c r="B33" s="60" t="s">
        <v>242</v>
      </c>
      <c r="C33" s="60" t="s">
        <v>1384</v>
      </c>
      <c r="D33" s="63">
        <v>2792570</v>
      </c>
      <c r="E33" s="64">
        <v>2792463</v>
      </c>
      <c r="F33" s="75" t="s">
        <v>13</v>
      </c>
      <c r="G33" s="76" t="s">
        <v>1386</v>
      </c>
      <c r="H33" s="60" t="s">
        <v>1544</v>
      </c>
      <c r="I33" s="60" t="s">
        <v>277</v>
      </c>
      <c r="J33" s="60" t="s">
        <v>1545</v>
      </c>
      <c r="K33" s="76" t="s">
        <v>1546</v>
      </c>
      <c r="L33" s="59"/>
      <c r="M33" s="45" t="s">
        <v>257</v>
      </c>
      <c r="N33" s="60" t="s">
        <v>1547</v>
      </c>
      <c r="O33" s="60">
        <v>36</v>
      </c>
      <c r="P33" s="60" t="s">
        <v>1550</v>
      </c>
      <c r="Q33" s="87" t="s">
        <v>1551</v>
      </c>
      <c r="R33" s="57" t="s">
        <v>1548</v>
      </c>
      <c r="S33" s="60" t="s">
        <v>287</v>
      </c>
      <c r="T33" s="57" t="s">
        <v>1549</v>
      </c>
      <c r="U33" s="55" t="s">
        <v>7</v>
      </c>
    </row>
    <row r="34" spans="1:21" ht="17">
      <c r="A34" s="80" t="s">
        <v>1667</v>
      </c>
      <c r="B34" s="60" t="s">
        <v>242</v>
      </c>
      <c r="C34" s="60" t="s">
        <v>1384</v>
      </c>
      <c r="D34" s="60">
        <v>2636789</v>
      </c>
      <c r="E34" s="65">
        <v>2636875</v>
      </c>
      <c r="F34" s="76" t="s">
        <v>244</v>
      </c>
      <c r="G34" s="76" t="s">
        <v>1386</v>
      </c>
      <c r="H34" s="60" t="s">
        <v>1370</v>
      </c>
      <c r="I34" s="60" t="s">
        <v>277</v>
      </c>
      <c r="J34" s="60" t="s">
        <v>1552</v>
      </c>
      <c r="K34" s="76" t="s">
        <v>1390</v>
      </c>
      <c r="L34" s="59"/>
      <c r="M34" s="45" t="s">
        <v>257</v>
      </c>
      <c r="N34" s="60" t="s">
        <v>1553</v>
      </c>
      <c r="O34" s="60">
        <v>29</v>
      </c>
      <c r="P34" s="60" t="s">
        <v>1554</v>
      </c>
      <c r="Q34" s="66" t="s">
        <v>1555</v>
      </c>
      <c r="R34" s="57" t="s">
        <v>1374</v>
      </c>
      <c r="S34" s="60" t="s">
        <v>280</v>
      </c>
      <c r="T34" s="57" t="s">
        <v>619</v>
      </c>
      <c r="U34" s="55" t="s">
        <v>7</v>
      </c>
    </row>
    <row r="35" spans="1:21" ht="17">
      <c r="A35" s="79" t="s">
        <v>1668</v>
      </c>
      <c r="B35" s="57" t="s">
        <v>242</v>
      </c>
      <c r="C35" s="60" t="s">
        <v>1361</v>
      </c>
      <c r="D35" s="57">
        <v>783091</v>
      </c>
      <c r="E35" s="58">
        <v>783141</v>
      </c>
      <c r="F35" s="73" t="s">
        <v>244</v>
      </c>
      <c r="G35" s="73">
        <v>-3.9</v>
      </c>
      <c r="H35" s="57" t="s">
        <v>1556</v>
      </c>
      <c r="I35" s="57" t="s">
        <v>277</v>
      </c>
      <c r="J35" s="57" t="s">
        <v>1557</v>
      </c>
      <c r="K35" s="73" t="s">
        <v>1424</v>
      </c>
      <c r="L35" s="59"/>
      <c r="M35" s="45" t="s">
        <v>257</v>
      </c>
      <c r="N35" s="60" t="s">
        <v>1558</v>
      </c>
      <c r="O35" s="57">
        <v>17</v>
      </c>
      <c r="P35" s="57" t="s">
        <v>1559</v>
      </c>
      <c r="Q35" s="57" t="s">
        <v>1560</v>
      </c>
      <c r="R35" s="57" t="s">
        <v>1374</v>
      </c>
      <c r="S35" s="57" t="s">
        <v>302</v>
      </c>
      <c r="T35" s="57" t="s">
        <v>619</v>
      </c>
      <c r="U35" s="55" t="s">
        <v>7</v>
      </c>
    </row>
    <row r="36" spans="1:21" ht="17">
      <c r="A36" s="79" t="s">
        <v>1669</v>
      </c>
      <c r="B36" s="57" t="s">
        <v>242</v>
      </c>
      <c r="C36" s="60" t="s">
        <v>1361</v>
      </c>
      <c r="D36" s="57">
        <v>1344184</v>
      </c>
      <c r="E36" s="58">
        <v>1344270</v>
      </c>
      <c r="F36" s="73" t="s">
        <v>244</v>
      </c>
      <c r="G36" s="73">
        <v>-4</v>
      </c>
      <c r="H36" s="57" t="s">
        <v>1561</v>
      </c>
      <c r="I36" s="57" t="s">
        <v>1487</v>
      </c>
      <c r="J36" s="57" t="s">
        <v>1562</v>
      </c>
      <c r="K36" s="73" t="s">
        <v>1407</v>
      </c>
      <c r="L36" s="59"/>
      <c r="M36" s="45" t="s">
        <v>257</v>
      </c>
      <c r="N36" s="60" t="s">
        <v>1563</v>
      </c>
      <c r="O36" s="57">
        <v>29</v>
      </c>
      <c r="P36" s="57" t="s">
        <v>1564</v>
      </c>
      <c r="Q36" s="57" t="s">
        <v>1565</v>
      </c>
      <c r="R36" s="57" t="s">
        <v>1374</v>
      </c>
      <c r="S36" s="57" t="s">
        <v>326</v>
      </c>
      <c r="T36" s="57" t="s">
        <v>619</v>
      </c>
      <c r="U36" s="55" t="s">
        <v>7</v>
      </c>
    </row>
    <row r="37" spans="1:21" ht="17">
      <c r="A37" s="79" t="s">
        <v>1670</v>
      </c>
      <c r="B37" s="57" t="s">
        <v>242</v>
      </c>
      <c r="C37" s="60" t="s">
        <v>1361</v>
      </c>
      <c r="D37" s="61">
        <v>1881980</v>
      </c>
      <c r="E37" s="62">
        <v>1881939</v>
      </c>
      <c r="F37" s="74" t="s">
        <v>13</v>
      </c>
      <c r="G37" s="73">
        <v>-3.3</v>
      </c>
      <c r="H37" s="57" t="s">
        <v>1566</v>
      </c>
      <c r="I37" s="57" t="s">
        <v>1487</v>
      </c>
      <c r="J37" s="57" t="s">
        <v>1567</v>
      </c>
      <c r="K37" s="73" t="s">
        <v>1420</v>
      </c>
      <c r="L37" s="59"/>
      <c r="M37" s="45" t="s">
        <v>257</v>
      </c>
      <c r="N37" s="60" t="s">
        <v>1568</v>
      </c>
      <c r="O37" s="57">
        <v>14</v>
      </c>
      <c r="P37" s="57" t="s">
        <v>1569</v>
      </c>
      <c r="Q37" s="57" t="s">
        <v>1570</v>
      </c>
      <c r="R37" s="57" t="s">
        <v>1374</v>
      </c>
      <c r="S37" s="57" t="s">
        <v>1085</v>
      </c>
      <c r="T37" s="57" t="s">
        <v>619</v>
      </c>
      <c r="U37" s="55" t="s">
        <v>7</v>
      </c>
    </row>
    <row r="38" spans="1:21" ht="17">
      <c r="A38" s="79" t="s">
        <v>1671</v>
      </c>
      <c r="B38" s="57" t="s">
        <v>242</v>
      </c>
      <c r="C38" s="60" t="s">
        <v>1361</v>
      </c>
      <c r="D38" s="57">
        <v>1901143</v>
      </c>
      <c r="E38" s="58">
        <v>1901184</v>
      </c>
      <c r="F38" s="73" t="s">
        <v>244</v>
      </c>
      <c r="G38" s="73">
        <v>-3.5</v>
      </c>
      <c r="H38" s="57" t="s">
        <v>1571</v>
      </c>
      <c r="I38" s="57" t="s">
        <v>1572</v>
      </c>
      <c r="J38" s="57" t="s">
        <v>1573</v>
      </c>
      <c r="K38" s="73" t="s">
        <v>1407</v>
      </c>
      <c r="L38" s="59"/>
      <c r="M38" s="45" t="s">
        <v>257</v>
      </c>
      <c r="N38" s="60" t="s">
        <v>1574</v>
      </c>
      <c r="O38" s="57">
        <v>14</v>
      </c>
      <c r="P38" s="57" t="s">
        <v>1575</v>
      </c>
      <c r="Q38" s="57" t="s">
        <v>1576</v>
      </c>
      <c r="R38" s="57" t="s">
        <v>1374</v>
      </c>
      <c r="S38" s="57" t="s">
        <v>1085</v>
      </c>
      <c r="T38" s="57" t="s">
        <v>619</v>
      </c>
      <c r="U38" s="55" t="s">
        <v>7</v>
      </c>
    </row>
    <row r="39" spans="1:21" ht="17">
      <c r="A39" s="79" t="s">
        <v>1672</v>
      </c>
      <c r="B39" s="57" t="s">
        <v>242</v>
      </c>
      <c r="C39" s="60" t="s">
        <v>1361</v>
      </c>
      <c r="D39" s="61">
        <v>1912749</v>
      </c>
      <c r="E39" s="62">
        <v>1912660</v>
      </c>
      <c r="F39" s="74" t="s">
        <v>13</v>
      </c>
      <c r="G39" s="73">
        <v>-2.9</v>
      </c>
      <c r="H39" s="57" t="s">
        <v>1577</v>
      </c>
      <c r="I39" s="57" t="s">
        <v>277</v>
      </c>
      <c r="J39" s="57" t="s">
        <v>1578</v>
      </c>
      <c r="K39" s="73" t="s">
        <v>1365</v>
      </c>
      <c r="L39" s="59"/>
      <c r="M39" s="45" t="s">
        <v>257</v>
      </c>
      <c r="N39" s="60" t="s">
        <v>1579</v>
      </c>
      <c r="O39" s="57">
        <v>30</v>
      </c>
      <c r="P39" s="57" t="s">
        <v>1580</v>
      </c>
      <c r="Q39" s="57" t="s">
        <v>1581</v>
      </c>
      <c r="R39" s="57" t="s">
        <v>1374</v>
      </c>
      <c r="S39" s="57" t="s">
        <v>302</v>
      </c>
      <c r="T39" s="57" t="s">
        <v>619</v>
      </c>
      <c r="U39" s="55" t="s">
        <v>7</v>
      </c>
    </row>
    <row r="40" spans="1:21" ht="17">
      <c r="A40" s="79" t="s">
        <v>1673</v>
      </c>
      <c r="B40" s="57" t="s">
        <v>242</v>
      </c>
      <c r="C40" s="60" t="s">
        <v>1361</v>
      </c>
      <c r="D40" s="61">
        <v>2323360</v>
      </c>
      <c r="E40" s="62">
        <v>2323292</v>
      </c>
      <c r="F40" s="74" t="s">
        <v>13</v>
      </c>
      <c r="G40" s="73">
        <v>-3.6</v>
      </c>
      <c r="H40" s="57" t="s">
        <v>1582</v>
      </c>
      <c r="I40" s="57" t="s">
        <v>1378</v>
      </c>
      <c r="J40" s="57" t="s">
        <v>1583</v>
      </c>
      <c r="K40" s="73" t="s">
        <v>1380</v>
      </c>
      <c r="L40" s="59"/>
      <c r="M40" s="45" t="s">
        <v>1848</v>
      </c>
      <c r="N40" s="60" t="s">
        <v>1584</v>
      </c>
      <c r="O40" s="57">
        <v>23</v>
      </c>
      <c r="P40" s="57" t="s">
        <v>1585</v>
      </c>
      <c r="Q40" s="57" t="s">
        <v>1586</v>
      </c>
      <c r="R40" s="57" t="s">
        <v>1374</v>
      </c>
      <c r="S40" s="57" t="s">
        <v>326</v>
      </c>
      <c r="T40" s="57" t="s">
        <v>619</v>
      </c>
      <c r="U40" s="55" t="s">
        <v>7</v>
      </c>
    </row>
    <row r="41" spans="1:21" ht="17">
      <c r="A41" s="79" t="s">
        <v>1675</v>
      </c>
      <c r="B41" s="57" t="s">
        <v>242</v>
      </c>
      <c r="C41" s="60" t="s">
        <v>1361</v>
      </c>
      <c r="D41" s="57">
        <v>2364603</v>
      </c>
      <c r="E41" s="58">
        <v>2364716</v>
      </c>
      <c r="F41" s="73" t="s">
        <v>244</v>
      </c>
      <c r="G41" s="73">
        <v>-0.4</v>
      </c>
      <c r="H41" s="57" t="s">
        <v>1587</v>
      </c>
      <c r="I41" s="57" t="s">
        <v>277</v>
      </c>
      <c r="J41" s="57" t="s">
        <v>1588</v>
      </c>
      <c r="K41" s="73" t="s">
        <v>1407</v>
      </c>
      <c r="L41" s="59"/>
      <c r="M41" s="45" t="s">
        <v>257</v>
      </c>
      <c r="N41" s="60" t="s">
        <v>1589</v>
      </c>
      <c r="O41" s="57">
        <v>38</v>
      </c>
      <c r="P41" s="57" t="s">
        <v>1591</v>
      </c>
      <c r="Q41" s="57" t="s">
        <v>1592</v>
      </c>
      <c r="R41" s="57" t="s">
        <v>1374</v>
      </c>
      <c r="S41" s="57" t="s">
        <v>1025</v>
      </c>
      <c r="T41" s="57" t="s">
        <v>1590</v>
      </c>
      <c r="U41" s="55" t="s">
        <v>7</v>
      </c>
    </row>
    <row r="42" spans="1:21" ht="17">
      <c r="A42" s="80" t="s">
        <v>1676</v>
      </c>
      <c r="B42" s="57" t="s">
        <v>242</v>
      </c>
      <c r="C42" s="60" t="s">
        <v>1361</v>
      </c>
      <c r="D42" s="57">
        <v>2523718</v>
      </c>
      <c r="E42" s="58">
        <v>2523765</v>
      </c>
      <c r="F42" s="73" t="s">
        <v>244</v>
      </c>
      <c r="G42" s="73">
        <v>-3.2</v>
      </c>
      <c r="H42" s="57" t="s">
        <v>1593</v>
      </c>
      <c r="I42" s="57" t="s">
        <v>277</v>
      </c>
      <c r="J42" s="57" t="s">
        <v>1594</v>
      </c>
      <c r="K42" s="73" t="s">
        <v>1407</v>
      </c>
      <c r="L42" s="59"/>
      <c r="M42" s="45" t="s">
        <v>257</v>
      </c>
      <c r="N42" s="60" t="s">
        <v>1595</v>
      </c>
      <c r="O42" s="57">
        <v>16</v>
      </c>
      <c r="P42" s="57" t="s">
        <v>1596</v>
      </c>
      <c r="Q42" s="57" t="s">
        <v>1597</v>
      </c>
      <c r="R42" s="57" t="s">
        <v>1374</v>
      </c>
      <c r="S42" s="57" t="s">
        <v>302</v>
      </c>
      <c r="T42" s="57" t="s">
        <v>619</v>
      </c>
      <c r="U42" s="55" t="s">
        <v>7</v>
      </c>
    </row>
    <row r="43" spans="1:21" ht="17">
      <c r="A43" s="79" t="s">
        <v>1677</v>
      </c>
      <c r="B43" s="57" t="s">
        <v>242</v>
      </c>
      <c r="C43" s="60" t="s">
        <v>1361</v>
      </c>
      <c r="D43" s="61">
        <v>2636918</v>
      </c>
      <c r="E43" s="62">
        <v>2636829</v>
      </c>
      <c r="F43" s="74" t="s">
        <v>13</v>
      </c>
      <c r="G43" s="73">
        <v>-4.0999999999999996</v>
      </c>
      <c r="H43" s="57" t="s">
        <v>1598</v>
      </c>
      <c r="I43" s="57" t="s">
        <v>1487</v>
      </c>
      <c r="J43" s="57" t="s">
        <v>1552</v>
      </c>
      <c r="K43" s="73" t="s">
        <v>1380</v>
      </c>
      <c r="L43" s="59"/>
      <c r="M43" s="45" t="s">
        <v>257</v>
      </c>
      <c r="N43" s="60" t="s">
        <v>1599</v>
      </c>
      <c r="O43" s="57">
        <v>30</v>
      </c>
      <c r="P43" s="57" t="s">
        <v>1600</v>
      </c>
      <c r="Q43" s="57" t="s">
        <v>1601</v>
      </c>
      <c r="R43" s="57" t="s">
        <v>1374</v>
      </c>
      <c r="S43" s="57" t="s">
        <v>294</v>
      </c>
      <c r="T43" s="57" t="s">
        <v>619</v>
      </c>
      <c r="U43" s="55" t="s">
        <v>7</v>
      </c>
    </row>
    <row r="44" spans="1:21" ht="17">
      <c r="A44" s="79" t="s">
        <v>1678</v>
      </c>
      <c r="B44" s="57" t="s">
        <v>242</v>
      </c>
      <c r="C44" s="60" t="s">
        <v>1361</v>
      </c>
      <c r="D44" s="57">
        <v>2680017</v>
      </c>
      <c r="E44" s="58">
        <v>2680136</v>
      </c>
      <c r="F44" s="73" t="s">
        <v>244</v>
      </c>
      <c r="G44" s="73">
        <v>-1.8</v>
      </c>
      <c r="H44" s="57" t="s">
        <v>1602</v>
      </c>
      <c r="I44" s="57" t="s">
        <v>1603</v>
      </c>
      <c r="J44" s="60" t="s">
        <v>1604</v>
      </c>
      <c r="K44" s="76" t="s">
        <v>1430</v>
      </c>
      <c r="L44" s="59"/>
      <c r="M44" s="45" t="s">
        <v>257</v>
      </c>
      <c r="N44" s="60" t="s">
        <v>1605</v>
      </c>
      <c r="O44" s="57">
        <v>40</v>
      </c>
      <c r="P44" s="57" t="s">
        <v>1607</v>
      </c>
      <c r="Q44" s="57" t="s">
        <v>1608</v>
      </c>
      <c r="R44" s="57" t="s">
        <v>1374</v>
      </c>
      <c r="S44" s="57" t="s">
        <v>302</v>
      </c>
      <c r="T44" s="57" t="s">
        <v>1606</v>
      </c>
      <c r="U44" s="55" t="s">
        <v>7</v>
      </c>
    </row>
    <row r="45" spans="1:21" ht="17">
      <c r="A45" s="79" t="s">
        <v>1679</v>
      </c>
      <c r="B45" s="57" t="s">
        <v>242</v>
      </c>
      <c r="C45" s="60" t="s">
        <v>1361</v>
      </c>
      <c r="D45" s="57">
        <v>325862</v>
      </c>
      <c r="E45" s="58">
        <v>325969</v>
      </c>
      <c r="F45" s="73" t="s">
        <v>244</v>
      </c>
      <c r="G45" s="73">
        <v>-1.3</v>
      </c>
      <c r="H45" s="57" t="s">
        <v>1609</v>
      </c>
      <c r="I45" s="57" t="s">
        <v>277</v>
      </c>
      <c r="J45" s="60" t="s">
        <v>1610</v>
      </c>
      <c r="K45" s="76" t="s">
        <v>1430</v>
      </c>
      <c r="L45" s="59"/>
      <c r="M45" s="45" t="s">
        <v>257</v>
      </c>
      <c r="N45" s="60" t="s">
        <v>1611</v>
      </c>
      <c r="O45" s="60">
        <v>36</v>
      </c>
      <c r="P45" s="57" t="s">
        <v>1613</v>
      </c>
      <c r="Q45" s="57" t="s">
        <v>1614</v>
      </c>
      <c r="R45" s="57" t="s">
        <v>1374</v>
      </c>
      <c r="S45" s="57" t="s">
        <v>287</v>
      </c>
      <c r="T45" s="57" t="s">
        <v>1612</v>
      </c>
      <c r="U45" s="55" t="s">
        <v>7</v>
      </c>
    </row>
    <row r="46" spans="1:21" ht="17">
      <c r="A46" s="80" t="s">
        <v>1680</v>
      </c>
      <c r="B46" s="60" t="s">
        <v>242</v>
      </c>
      <c r="C46" s="60" t="s">
        <v>1384</v>
      </c>
      <c r="D46" s="63">
        <v>578880</v>
      </c>
      <c r="E46" s="64">
        <v>578803</v>
      </c>
      <c r="F46" s="75" t="s">
        <v>13</v>
      </c>
      <c r="G46" s="76" t="s">
        <v>1386</v>
      </c>
      <c r="H46" s="60" t="s">
        <v>1615</v>
      </c>
      <c r="I46" s="60" t="s">
        <v>277</v>
      </c>
      <c r="J46" s="60" t="s">
        <v>1616</v>
      </c>
      <c r="K46" s="76" t="s">
        <v>1530</v>
      </c>
      <c r="L46" s="59"/>
      <c r="M46" s="45" t="s">
        <v>257</v>
      </c>
      <c r="N46" s="60" t="s">
        <v>1617</v>
      </c>
      <c r="O46" s="60">
        <v>26</v>
      </c>
      <c r="P46" s="60" t="s">
        <v>1618</v>
      </c>
      <c r="Q46" s="60" t="s">
        <v>1619</v>
      </c>
      <c r="R46" s="60" t="s">
        <v>1374</v>
      </c>
      <c r="S46" s="60" t="s">
        <v>302</v>
      </c>
      <c r="T46" s="57" t="s">
        <v>619</v>
      </c>
      <c r="U46" s="55" t="s">
        <v>7</v>
      </c>
    </row>
    <row r="47" spans="1:21" ht="17">
      <c r="A47" s="80" t="s">
        <v>1681</v>
      </c>
      <c r="B47" s="60" t="s">
        <v>1194</v>
      </c>
      <c r="C47" s="60" t="s">
        <v>1361</v>
      </c>
      <c r="D47" s="60">
        <v>243579</v>
      </c>
      <c r="E47" s="65">
        <v>243707</v>
      </c>
      <c r="F47" s="76" t="s">
        <v>244</v>
      </c>
      <c r="G47" s="76">
        <v>-1.8</v>
      </c>
      <c r="H47" s="60" t="s">
        <v>1370</v>
      </c>
      <c r="I47" s="57" t="s">
        <v>1620</v>
      </c>
      <c r="J47" s="60" t="s">
        <v>1621</v>
      </c>
      <c r="K47" s="76" t="s">
        <v>1622</v>
      </c>
      <c r="L47" s="59"/>
      <c r="M47" s="45" t="s">
        <v>257</v>
      </c>
      <c r="N47" s="67" t="s">
        <v>1623</v>
      </c>
      <c r="O47" s="60">
        <v>43</v>
      </c>
      <c r="P47" s="60" t="s">
        <v>1626</v>
      </c>
      <c r="Q47" s="60" t="s">
        <v>1627</v>
      </c>
      <c r="R47" s="57" t="s">
        <v>1624</v>
      </c>
      <c r="S47" s="60" t="s">
        <v>1085</v>
      </c>
      <c r="T47" s="57" t="s">
        <v>1625</v>
      </c>
      <c r="U47" s="55" t="s">
        <v>7</v>
      </c>
    </row>
    <row r="48" spans="1:21" ht="17">
      <c r="A48" s="80" t="s">
        <v>1682</v>
      </c>
      <c r="B48" s="60" t="s">
        <v>1282</v>
      </c>
      <c r="C48" s="60" t="s">
        <v>1361</v>
      </c>
      <c r="D48" s="60">
        <v>160881</v>
      </c>
      <c r="E48" s="65">
        <v>160952</v>
      </c>
      <c r="F48" s="76" t="s">
        <v>244</v>
      </c>
      <c r="G48" s="76">
        <v>-6</v>
      </c>
      <c r="H48" s="60" t="s">
        <v>1370</v>
      </c>
      <c r="I48" s="57" t="s">
        <v>1628</v>
      </c>
      <c r="J48" s="60" t="s">
        <v>1629</v>
      </c>
      <c r="K48" s="76" t="s">
        <v>1630</v>
      </c>
      <c r="L48" s="59"/>
      <c r="M48" s="45" t="s">
        <v>257</v>
      </c>
      <c r="N48" s="67" t="s">
        <v>1631</v>
      </c>
      <c r="O48" s="60">
        <v>24</v>
      </c>
      <c r="P48" s="60" t="s">
        <v>1632</v>
      </c>
      <c r="Q48" s="60" t="s">
        <v>1633</v>
      </c>
      <c r="R48" s="60" t="s">
        <v>1374</v>
      </c>
      <c r="S48" s="57" t="s">
        <v>1311</v>
      </c>
      <c r="T48" s="57" t="s">
        <v>619</v>
      </c>
      <c r="U48" s="55" t="s">
        <v>7</v>
      </c>
    </row>
    <row r="49" spans="1:21">
      <c r="A49" s="50"/>
      <c r="B49" s="55"/>
      <c r="C49" s="55"/>
      <c r="D49" s="55"/>
      <c r="E49" s="68"/>
      <c r="F49" s="77"/>
      <c r="G49" s="77"/>
      <c r="H49" s="55"/>
      <c r="I49" s="55"/>
      <c r="J49" s="55"/>
      <c r="K49" s="77"/>
      <c r="L49" s="69"/>
      <c r="M49" s="116"/>
      <c r="N49" s="55"/>
      <c r="O49" s="55"/>
      <c r="P49" s="55"/>
      <c r="Q49" s="55"/>
      <c r="R49" s="55"/>
      <c r="S49" s="55"/>
      <c r="T49" s="55"/>
      <c r="U49" s="55" t="s">
        <v>7</v>
      </c>
    </row>
    <row r="50" spans="1:21">
      <c r="A50" s="50"/>
      <c r="B50" s="55"/>
      <c r="C50" s="55"/>
      <c r="D50" s="55"/>
      <c r="E50" s="68"/>
      <c r="F50" s="77"/>
      <c r="G50" s="77"/>
      <c r="H50" s="55"/>
      <c r="I50" s="55"/>
      <c r="J50" s="55"/>
      <c r="K50" s="77"/>
      <c r="L50" s="69"/>
      <c r="M50" s="116"/>
      <c r="N50" s="55"/>
      <c r="O50" s="55"/>
      <c r="P50" s="55"/>
      <c r="Q50" s="55"/>
      <c r="R50" s="55"/>
      <c r="S50" s="55"/>
      <c r="T50" s="55"/>
      <c r="U50" s="55" t="s">
        <v>7</v>
      </c>
    </row>
    <row r="51" spans="1:21">
      <c r="A51" s="50"/>
      <c r="B51" s="55"/>
      <c r="C51" s="55"/>
      <c r="D51" s="55"/>
      <c r="E51" s="68"/>
      <c r="F51" s="77"/>
      <c r="G51" s="77"/>
      <c r="H51" s="55"/>
      <c r="I51" s="55"/>
      <c r="J51" s="55"/>
      <c r="K51" s="77"/>
      <c r="L51" s="69"/>
      <c r="M51" s="116"/>
      <c r="N51" s="55"/>
      <c r="O51" s="55"/>
      <c r="P51" s="55"/>
      <c r="Q51" s="55"/>
      <c r="R51" s="55"/>
      <c r="S51" s="55"/>
      <c r="T51" s="55"/>
      <c r="U51" s="55" t="s">
        <v>7</v>
      </c>
    </row>
    <row r="52" spans="1:21">
      <c r="A52" s="50"/>
      <c r="B52" s="55"/>
      <c r="C52" s="55"/>
      <c r="D52" s="55"/>
      <c r="E52" s="68"/>
      <c r="F52" s="77"/>
      <c r="G52" s="77"/>
      <c r="H52" s="55"/>
      <c r="I52" s="55"/>
      <c r="J52" s="55"/>
      <c r="K52" s="77"/>
      <c r="L52" s="69"/>
      <c r="M52" s="116"/>
      <c r="N52" s="55"/>
      <c r="O52" s="55"/>
      <c r="P52" s="55"/>
      <c r="Q52" s="55"/>
      <c r="R52" s="55"/>
      <c r="S52" s="55"/>
      <c r="T52" s="55"/>
      <c r="U52" s="55" t="s">
        <v>7</v>
      </c>
    </row>
    <row r="53" spans="1:21">
      <c r="A53" s="50"/>
      <c r="B53" s="55"/>
      <c r="C53" s="55"/>
      <c r="D53" s="55"/>
      <c r="E53" s="68"/>
      <c r="F53" s="77"/>
      <c r="G53" s="77"/>
      <c r="H53" s="55"/>
      <c r="I53" s="55"/>
      <c r="J53" s="55"/>
      <c r="K53" s="77"/>
      <c r="L53" s="69"/>
      <c r="M53" s="116"/>
      <c r="N53" s="55"/>
      <c r="O53" s="55"/>
      <c r="P53" s="55"/>
      <c r="Q53" s="55"/>
      <c r="R53" s="55"/>
      <c r="S53" s="55"/>
      <c r="T53" s="55"/>
      <c r="U53" s="55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SuppTable5-Legend</vt:lpstr>
      <vt:lpstr>SuppTable 5A extended_MS</vt:lpstr>
      <vt:lpstr>SuppTable5B extended_Ribo-seq</vt:lpstr>
      <vt:lpstr>SuppTable5C  extended_MS</vt:lpstr>
      <vt:lpstr>SuppTable5D_Ribo-seq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2022-08-12T10:17:45Z</cp:lastPrinted>
  <dcterms:created xsi:type="dcterms:W3CDTF">2021-12-13T13:20:19Z</dcterms:created>
  <dcterms:modified xsi:type="dcterms:W3CDTF">2022-08-12T10:48:09Z</dcterms:modified>
</cp:coreProperties>
</file>